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25" activeTab="0"/>
  </bookViews>
  <sheets>
    <sheet name="Arkusz2 (6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<sst xmlns="http://schemas.openxmlformats.org/spreadsheetml/2006/main" count="91" uniqueCount="90">
  <si>
    <t>L.p.</t>
  </si>
  <si>
    <t>Data</t>
  </si>
  <si>
    <t xml:space="preserve">Rata spłaty </t>
  </si>
  <si>
    <t>Kapitał Kk</t>
  </si>
  <si>
    <t>Ilość</t>
  </si>
  <si>
    <t>kredytu</t>
  </si>
  <si>
    <t>dni</t>
  </si>
  <si>
    <t>I</t>
  </si>
  <si>
    <t>Koszt oprocentowania kredytu</t>
  </si>
  <si>
    <t>12.2013</t>
  </si>
  <si>
    <t>01.2014</t>
  </si>
  <si>
    <t>02.2014</t>
  </si>
  <si>
    <t>03.2014</t>
  </si>
  <si>
    <t>04.2014</t>
  </si>
  <si>
    <t>05.2014</t>
  </si>
  <si>
    <t>06.2014</t>
  </si>
  <si>
    <t>07.2014</t>
  </si>
  <si>
    <t>08.2014</t>
  </si>
  <si>
    <t>09.2014</t>
  </si>
  <si>
    <t>10.2014</t>
  </si>
  <si>
    <t>11.2014</t>
  </si>
  <si>
    <t>12.2014</t>
  </si>
  <si>
    <t>01.2015</t>
  </si>
  <si>
    <t>02.2015</t>
  </si>
  <si>
    <t>03.2015</t>
  </si>
  <si>
    <t>04.2015</t>
  </si>
  <si>
    <t>01.2017r</t>
  </si>
  <si>
    <t>05.2015</t>
  </si>
  <si>
    <t>06.2015</t>
  </si>
  <si>
    <t>07.2015</t>
  </si>
  <si>
    <t>08.2015</t>
  </si>
  <si>
    <t>09.2015</t>
  </si>
  <si>
    <t>10.2015</t>
  </si>
  <si>
    <t>11.2015</t>
  </si>
  <si>
    <t>02.2016</t>
  </si>
  <si>
    <t>03.2016</t>
  </si>
  <si>
    <t>04.2016</t>
  </si>
  <si>
    <t>05.2016</t>
  </si>
  <si>
    <t>06.2016</t>
  </si>
  <si>
    <t>07.2016</t>
  </si>
  <si>
    <t>08.2016</t>
  </si>
  <si>
    <t>10.2016</t>
  </si>
  <si>
    <t>11.2016</t>
  </si>
  <si>
    <t>03.2017</t>
  </si>
  <si>
    <t>04.2017</t>
  </si>
  <si>
    <t>05.2017</t>
  </si>
  <si>
    <t>06.2017</t>
  </si>
  <si>
    <t>07.2017</t>
  </si>
  <si>
    <t>08.2017</t>
  </si>
  <si>
    <t>09.2017</t>
  </si>
  <si>
    <t>10.2017</t>
  </si>
  <si>
    <t>11.2017</t>
  </si>
  <si>
    <t>12.2017</t>
  </si>
  <si>
    <t>Roczna raty spłaty</t>
  </si>
  <si>
    <t>12.2015</t>
  </si>
  <si>
    <t>01.2016</t>
  </si>
  <si>
    <t>09.2016</t>
  </si>
  <si>
    <t>12.2016r</t>
  </si>
  <si>
    <t>02.2017</t>
  </si>
  <si>
    <t>R-M:</t>
  </si>
  <si>
    <t>01.2018</t>
  </si>
  <si>
    <t>01.2019</t>
  </si>
  <si>
    <t>16.11.2013 r.</t>
  </si>
  <si>
    <t xml:space="preserve">                                                                                  Załącznik Nr 3</t>
  </si>
  <si>
    <t>Obliczenie ceny oferty</t>
  </si>
  <si>
    <t>Wartość odsetek</t>
  </si>
  <si>
    <t>02.2018</t>
  </si>
  <si>
    <t>032018</t>
  </si>
  <si>
    <t>04.2018</t>
  </si>
  <si>
    <t>05.2018</t>
  </si>
  <si>
    <t>06.2018</t>
  </si>
  <si>
    <t>07.2018</t>
  </si>
  <si>
    <t>08.2018</t>
  </si>
  <si>
    <t>09.2018</t>
  </si>
  <si>
    <t>10.2018</t>
  </si>
  <si>
    <t>11.2018</t>
  </si>
  <si>
    <t>12.2018</t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</si>
  <si>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</si>
  <si>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</si>
  <si>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</si>
  <si>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</si>
  <si>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</si>
  <si>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</si>
  <si>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</si>
  <si>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</si>
  <si>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</si>
  <si>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</si>
  <si>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</si>
  <si>
    <t xml:space="preserve">oprocentowanie: 2,59+…marża=…. (przyjęty WIBOR 1M + propopnowana </t>
  </si>
  <si>
    <t xml:space="preserve">  + proponowana marża)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</si>
</sst>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5" xfId="0" applyNumberForma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2" fontId="0" fillId="0" borderId="13" xfId="0" applyNumberFormat="1" applyBorder="1" applyAlignment="1">
      <alignment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3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4" fontId="1" fillId="0" borderId="14" xfId="0" applyNumberFormat="1" applyFont="1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3" fontId="0" fillId="0" borderId="19" xfId="0" applyNumberFormat="1" applyBorder="1" applyAlignment="1">
      <alignment/>
    </xf>
    <xf numFmtId="0" fontId="1" fillId="33" borderId="14" xfId="0" applyFont="1" applyFill="1" applyBorder="1" applyAlignment="1">
      <alignment/>
    </xf>
    <xf numFmtId="49" fontId="0" fillId="0" borderId="14" xfId="0" applyNumberFormat="1" applyFont="1" applyBorder="1" applyAlignment="1">
      <alignment/>
    </xf>
    <xf numFmtId="4" fontId="0" fillId="0" borderId="14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0" borderId="19" xfId="0" applyNumberFormat="1" applyFont="1" applyBorder="1" applyAlignment="1">
      <alignment horizontal="center" wrapText="1"/>
    </xf>
    <xf numFmtId="4" fontId="0" fillId="0" borderId="17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Kredyt%20Ed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46">
          <cell r="F46">
            <v>31</v>
          </cell>
        </row>
        <row r="47">
          <cell r="F47">
            <v>31</v>
          </cell>
        </row>
        <row r="49">
          <cell r="F49">
            <v>31</v>
          </cell>
        </row>
        <row r="50">
          <cell r="F50">
            <v>30</v>
          </cell>
        </row>
        <row r="51">
          <cell r="F51">
            <v>31</v>
          </cell>
        </row>
        <row r="52">
          <cell r="F52">
            <v>30</v>
          </cell>
        </row>
        <row r="53">
          <cell r="F53">
            <v>31</v>
          </cell>
        </row>
        <row r="54">
          <cell r="F54">
            <v>31</v>
          </cell>
        </row>
        <row r="55">
          <cell r="F55">
            <v>30</v>
          </cell>
        </row>
        <row r="56">
          <cell r="F56">
            <v>31</v>
          </cell>
        </row>
        <row r="57">
          <cell r="F57">
            <v>30</v>
          </cell>
        </row>
        <row r="58">
          <cell r="F58">
            <v>31</v>
          </cell>
        </row>
        <row r="59">
          <cell r="F59">
            <v>31</v>
          </cell>
        </row>
        <row r="60">
          <cell r="F60">
            <v>28</v>
          </cell>
        </row>
        <row r="61">
          <cell r="F61">
            <v>31</v>
          </cell>
        </row>
        <row r="62">
          <cell r="F62">
            <v>30</v>
          </cell>
        </row>
        <row r="63">
          <cell r="F63">
            <v>31</v>
          </cell>
        </row>
        <row r="64">
          <cell r="F64">
            <v>30</v>
          </cell>
        </row>
        <row r="65">
          <cell r="F65">
            <v>31</v>
          </cell>
        </row>
        <row r="66">
          <cell r="F66">
            <v>31</v>
          </cell>
        </row>
        <row r="67">
          <cell r="F67">
            <v>30</v>
          </cell>
        </row>
        <row r="68">
          <cell r="F68">
            <v>31</v>
          </cell>
        </row>
        <row r="69">
          <cell r="F69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SheetLayoutView="100" zoomScalePageLayoutView="0" workbookViewId="0" topLeftCell="A76">
      <selection activeCell="I17" sqref="I17"/>
    </sheetView>
  </sheetViews>
  <sheetFormatPr defaultColWidth="9.140625" defaultRowHeight="12.75"/>
  <cols>
    <col min="1" max="1" width="7.140625" style="0" customWidth="1"/>
    <col min="2" max="2" width="11.8515625" style="0" customWidth="1"/>
    <col min="3" max="3" width="11.28125" style="0" customWidth="1"/>
    <col min="4" max="4" width="14.421875" style="0" customWidth="1"/>
    <col min="5" max="5" width="8.8515625" style="0" customWidth="1"/>
    <col min="6" max="6" width="13.140625" style="0" customWidth="1"/>
    <col min="7" max="7" width="23.140625" style="26" customWidth="1"/>
  </cols>
  <sheetData>
    <row r="1" spans="1:7" ht="12.75">
      <c r="A1" s="37" t="s">
        <v>63</v>
      </c>
      <c r="B1" s="37"/>
      <c r="C1" s="37"/>
      <c r="D1" s="37"/>
      <c r="E1" s="37"/>
      <c r="F1" s="37"/>
      <c r="G1" s="38"/>
    </row>
    <row r="3" spans="1:7" ht="18">
      <c r="A3" s="39" t="s">
        <v>64</v>
      </c>
      <c r="B3" s="38"/>
      <c r="C3" s="38"/>
      <c r="D3" s="38"/>
      <c r="E3" s="38"/>
      <c r="F3" s="38"/>
      <c r="G3" s="38"/>
    </row>
    <row r="4" spans="1:6" ht="12.75">
      <c r="A4" s="18"/>
      <c r="B4" s="18"/>
      <c r="C4" s="18"/>
      <c r="D4" s="18"/>
      <c r="E4" s="18"/>
      <c r="F4" s="18"/>
    </row>
    <row r="5" spans="1:7" ht="12.75">
      <c r="A5" s="40"/>
      <c r="B5" s="38"/>
      <c r="C5" s="38"/>
      <c r="D5" s="38"/>
      <c r="E5" s="38"/>
      <c r="F5" s="38"/>
      <c r="G5" s="38"/>
    </row>
    <row r="6" spans="1:7" ht="12.75">
      <c r="A6" s="41"/>
      <c r="B6" s="38"/>
      <c r="C6" s="38"/>
      <c r="D6" s="38"/>
      <c r="E6" s="38"/>
      <c r="F6" s="38"/>
      <c r="G6" s="38"/>
    </row>
    <row r="7" spans="1:6" ht="12.75">
      <c r="A7" s="18"/>
      <c r="B7" s="18"/>
      <c r="C7" s="18"/>
      <c r="D7" s="18"/>
      <c r="E7" s="18"/>
      <c r="F7" s="18"/>
    </row>
    <row r="8" spans="1:7" ht="12.7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29"/>
      <c r="G8" s="35" t="s">
        <v>65</v>
      </c>
    </row>
    <row r="9" spans="1:7" ht="25.5" customHeight="1">
      <c r="A9" s="3"/>
      <c r="B9" s="3"/>
      <c r="C9" s="3" t="s">
        <v>5</v>
      </c>
      <c r="D9" s="3"/>
      <c r="E9" s="3" t="s">
        <v>6</v>
      </c>
      <c r="F9" s="28" t="s">
        <v>53</v>
      </c>
      <c r="G9" s="44" t="s">
        <v>88</v>
      </c>
    </row>
    <row r="10" spans="1:7" ht="12.75">
      <c r="A10" s="3"/>
      <c r="B10" s="3"/>
      <c r="C10" s="3"/>
      <c r="D10" s="3"/>
      <c r="E10" s="3"/>
      <c r="F10" s="28" t="s">
        <v>5</v>
      </c>
      <c r="G10" s="45"/>
    </row>
    <row r="11" spans="1:7" ht="12.75">
      <c r="A11" s="4"/>
      <c r="B11" s="4"/>
      <c r="C11" s="4"/>
      <c r="D11" s="4"/>
      <c r="E11" s="4"/>
      <c r="F11" s="30"/>
      <c r="G11" s="46" t="s">
        <v>89</v>
      </c>
    </row>
    <row r="12" spans="1:7" ht="12.75">
      <c r="A12" s="5" t="s">
        <v>7</v>
      </c>
      <c r="B12" s="42" t="s">
        <v>8</v>
      </c>
      <c r="C12" s="42"/>
      <c r="D12" s="42"/>
      <c r="E12" s="7"/>
      <c r="F12" s="6"/>
      <c r="G12" s="47"/>
    </row>
    <row r="13" spans="1:7" ht="12.75">
      <c r="A13" s="9"/>
      <c r="B13" s="2"/>
      <c r="C13" s="11"/>
      <c r="D13" s="14"/>
      <c r="E13" s="12"/>
      <c r="F13" s="16"/>
      <c r="G13" s="48"/>
    </row>
    <row r="14" spans="1:7" ht="12.75">
      <c r="A14" s="9">
        <v>1</v>
      </c>
      <c r="B14" s="2" t="s">
        <v>62</v>
      </c>
      <c r="C14" s="11"/>
      <c r="D14" s="14">
        <v>2000000</v>
      </c>
      <c r="E14" s="12">
        <v>15</v>
      </c>
      <c r="F14" s="16"/>
      <c r="G14" s="48"/>
    </row>
    <row r="15" spans="1:7" ht="12.75">
      <c r="A15" s="9">
        <f aca="true" t="shared" si="0" ref="A15:A75">A14+1</f>
        <v>2</v>
      </c>
      <c r="B15" s="10" t="s">
        <v>9</v>
      </c>
      <c r="C15" s="11"/>
      <c r="D15" s="14">
        <f aca="true" t="shared" si="1" ref="D15:D77">D14-C15</f>
        <v>2000000</v>
      </c>
      <c r="E15" s="15">
        <f>'[1]Arkusz1'!F46</f>
        <v>31</v>
      </c>
      <c r="F15" s="25">
        <f>SUM(C13:C15)</f>
        <v>0</v>
      </c>
      <c r="G15" s="48"/>
    </row>
    <row r="16" spans="1:7" ht="12.75">
      <c r="A16" s="9">
        <f t="shared" si="0"/>
        <v>3</v>
      </c>
      <c r="B16" s="2" t="s">
        <v>10</v>
      </c>
      <c r="C16" s="11"/>
      <c r="D16" s="14">
        <f t="shared" si="1"/>
        <v>2000000</v>
      </c>
      <c r="E16" s="12">
        <f>'[1]Arkusz1'!F47</f>
        <v>31</v>
      </c>
      <c r="F16" s="16"/>
      <c r="G16" s="48"/>
    </row>
    <row r="17" spans="1:7" ht="12.75">
      <c r="A17" s="9">
        <f t="shared" si="0"/>
        <v>4</v>
      </c>
      <c r="B17" s="10" t="s">
        <v>11</v>
      </c>
      <c r="C17" s="11"/>
      <c r="D17" s="14">
        <f t="shared" si="1"/>
        <v>2000000</v>
      </c>
      <c r="E17" s="15">
        <v>28</v>
      </c>
      <c r="F17" s="13"/>
      <c r="G17" s="48"/>
    </row>
    <row r="18" spans="1:7" ht="12.75">
      <c r="A18" s="9">
        <f t="shared" si="0"/>
        <v>5</v>
      </c>
      <c r="B18" s="2" t="s">
        <v>12</v>
      </c>
      <c r="C18" s="11"/>
      <c r="D18" s="14">
        <f t="shared" si="1"/>
        <v>2000000</v>
      </c>
      <c r="E18" s="12">
        <f>'[1]Arkusz1'!F49</f>
        <v>31</v>
      </c>
      <c r="F18" s="16"/>
      <c r="G18" s="48"/>
    </row>
    <row r="19" spans="1:7" ht="12.75">
      <c r="A19" s="9">
        <f t="shared" si="0"/>
        <v>6</v>
      </c>
      <c r="B19" s="10" t="s">
        <v>13</v>
      </c>
      <c r="C19" s="11"/>
      <c r="D19" s="14">
        <f t="shared" si="1"/>
        <v>2000000</v>
      </c>
      <c r="E19" s="15">
        <f>'[1]Arkusz1'!F50</f>
        <v>30</v>
      </c>
      <c r="F19" s="13"/>
      <c r="G19" s="48"/>
    </row>
    <row r="20" spans="1:7" ht="12.75">
      <c r="A20" s="9">
        <f t="shared" si="0"/>
        <v>7</v>
      </c>
      <c r="B20" s="2" t="s">
        <v>14</v>
      </c>
      <c r="C20" s="11"/>
      <c r="D20" s="14">
        <f t="shared" si="1"/>
        <v>2000000</v>
      </c>
      <c r="E20" s="12">
        <f>'[1]Arkusz1'!F51</f>
        <v>31</v>
      </c>
      <c r="F20" s="16"/>
      <c r="G20" s="48"/>
    </row>
    <row r="21" spans="1:7" ht="12.75">
      <c r="A21" s="9">
        <f t="shared" si="0"/>
        <v>8</v>
      </c>
      <c r="B21" s="10" t="s">
        <v>15</v>
      </c>
      <c r="C21" s="11"/>
      <c r="D21" s="14">
        <f t="shared" si="1"/>
        <v>2000000</v>
      </c>
      <c r="E21" s="15">
        <f>'[1]Arkusz1'!F52</f>
        <v>30</v>
      </c>
      <c r="F21" s="13"/>
      <c r="G21" s="48"/>
    </row>
    <row r="22" spans="1:7" ht="12.75">
      <c r="A22" s="9">
        <f t="shared" si="0"/>
        <v>9</v>
      </c>
      <c r="B22" s="2" t="s">
        <v>16</v>
      </c>
      <c r="C22" s="11"/>
      <c r="D22" s="14">
        <f t="shared" si="1"/>
        <v>2000000</v>
      </c>
      <c r="E22" s="12">
        <f>'[1]Arkusz1'!F53</f>
        <v>31</v>
      </c>
      <c r="F22" s="16"/>
      <c r="G22" s="48"/>
    </row>
    <row r="23" spans="1:7" ht="12.75">
      <c r="A23" s="9">
        <f t="shared" si="0"/>
        <v>10</v>
      </c>
      <c r="B23" s="10" t="s">
        <v>17</v>
      </c>
      <c r="C23" s="11"/>
      <c r="D23" s="14">
        <f t="shared" si="1"/>
        <v>2000000</v>
      </c>
      <c r="E23" s="15">
        <f>'[1]Arkusz1'!F54</f>
        <v>31</v>
      </c>
      <c r="F23" s="13"/>
      <c r="G23" s="48"/>
    </row>
    <row r="24" spans="1:7" ht="12.75">
      <c r="A24" s="9">
        <f t="shared" si="0"/>
        <v>11</v>
      </c>
      <c r="B24" s="2" t="s">
        <v>18</v>
      </c>
      <c r="C24" s="11"/>
      <c r="D24" s="14">
        <f t="shared" si="1"/>
        <v>2000000</v>
      </c>
      <c r="E24" s="12">
        <f>'[1]Arkusz1'!F55</f>
        <v>30</v>
      </c>
      <c r="F24" s="16"/>
      <c r="G24" s="48"/>
    </row>
    <row r="25" spans="1:7" ht="12.75">
      <c r="A25" s="9">
        <f t="shared" si="0"/>
        <v>12</v>
      </c>
      <c r="B25" s="10" t="s">
        <v>19</v>
      </c>
      <c r="C25" s="11"/>
      <c r="D25" s="14">
        <f t="shared" si="1"/>
        <v>2000000</v>
      </c>
      <c r="E25" s="15">
        <f>'[1]Arkusz1'!F56</f>
        <v>31</v>
      </c>
      <c r="F25" s="13"/>
      <c r="G25" s="48"/>
    </row>
    <row r="26" spans="1:7" ht="12.75">
      <c r="A26" s="9">
        <f t="shared" si="0"/>
        <v>13</v>
      </c>
      <c r="B26" s="2" t="s">
        <v>20</v>
      </c>
      <c r="C26" s="11"/>
      <c r="D26" s="14">
        <f t="shared" si="1"/>
        <v>2000000</v>
      </c>
      <c r="E26" s="12">
        <f>'[1]Arkusz1'!F57</f>
        <v>30</v>
      </c>
      <c r="F26" s="16"/>
      <c r="G26" s="48"/>
    </row>
    <row r="27" spans="1:7" ht="12.75">
      <c r="A27" s="9">
        <f t="shared" si="0"/>
        <v>14</v>
      </c>
      <c r="B27" s="10" t="s">
        <v>21</v>
      </c>
      <c r="C27" s="11"/>
      <c r="D27" s="14">
        <f t="shared" si="1"/>
        <v>2000000</v>
      </c>
      <c r="E27" s="15">
        <f>'[1]Arkusz1'!F58</f>
        <v>31</v>
      </c>
      <c r="F27" s="25"/>
      <c r="G27" s="48"/>
    </row>
    <row r="28" spans="1:7" ht="12.75">
      <c r="A28" s="9">
        <f t="shared" si="0"/>
        <v>15</v>
      </c>
      <c r="B28" s="2" t="s">
        <v>22</v>
      </c>
      <c r="C28" s="11">
        <v>33333</v>
      </c>
      <c r="D28" s="14">
        <f t="shared" si="1"/>
        <v>1966667</v>
      </c>
      <c r="E28" s="12">
        <f>'[1]Arkusz1'!F59</f>
        <v>31</v>
      </c>
      <c r="F28" s="16"/>
      <c r="G28" s="48"/>
    </row>
    <row r="29" spans="1:7" ht="12.75">
      <c r="A29" s="9">
        <f t="shared" si="0"/>
        <v>16</v>
      </c>
      <c r="B29" s="10" t="s">
        <v>23</v>
      </c>
      <c r="C29" s="11">
        <v>33333</v>
      </c>
      <c r="D29" s="14">
        <f t="shared" si="1"/>
        <v>1933334</v>
      </c>
      <c r="E29" s="15">
        <f>'[1]Arkusz1'!F60</f>
        <v>28</v>
      </c>
      <c r="F29" s="13"/>
      <c r="G29" s="48"/>
    </row>
    <row r="30" spans="1:7" ht="12.75">
      <c r="A30" s="9">
        <f t="shared" si="0"/>
        <v>17</v>
      </c>
      <c r="B30" s="2" t="s">
        <v>24</v>
      </c>
      <c r="C30" s="11">
        <v>33333</v>
      </c>
      <c r="D30" s="14">
        <f t="shared" si="1"/>
        <v>1900001</v>
      </c>
      <c r="E30" s="12">
        <f>'[1]Arkusz1'!F61</f>
        <v>31</v>
      </c>
      <c r="F30" s="16"/>
      <c r="G30" s="48"/>
    </row>
    <row r="31" spans="1:7" ht="12.75">
      <c r="A31" s="9">
        <f t="shared" si="0"/>
        <v>18</v>
      </c>
      <c r="B31" s="10" t="s">
        <v>25</v>
      </c>
      <c r="C31" s="11">
        <v>33333</v>
      </c>
      <c r="D31" s="14">
        <f t="shared" si="1"/>
        <v>1866668</v>
      </c>
      <c r="E31" s="15">
        <f>'[1]Arkusz1'!F62</f>
        <v>30</v>
      </c>
      <c r="F31" s="13"/>
      <c r="G31" s="48"/>
    </row>
    <row r="32" spans="1:7" ht="12.75">
      <c r="A32" s="9">
        <f t="shared" si="0"/>
        <v>19</v>
      </c>
      <c r="B32" s="2" t="s">
        <v>27</v>
      </c>
      <c r="C32" s="11">
        <v>33333</v>
      </c>
      <c r="D32" s="14">
        <f t="shared" si="1"/>
        <v>1833335</v>
      </c>
      <c r="E32" s="12">
        <f>'[1]Arkusz1'!F63</f>
        <v>31</v>
      </c>
      <c r="F32" s="16"/>
      <c r="G32" s="48"/>
    </row>
    <row r="33" spans="1:7" ht="12.75">
      <c r="A33" s="9">
        <f t="shared" si="0"/>
        <v>20</v>
      </c>
      <c r="B33" s="10" t="s">
        <v>28</v>
      </c>
      <c r="C33" s="11">
        <v>33333</v>
      </c>
      <c r="D33" s="14">
        <f t="shared" si="1"/>
        <v>1800002</v>
      </c>
      <c r="E33" s="15">
        <f>'[1]Arkusz1'!F64</f>
        <v>30</v>
      </c>
      <c r="F33" s="13"/>
      <c r="G33" s="48"/>
    </row>
    <row r="34" spans="1:7" ht="12.75">
      <c r="A34" s="9">
        <f t="shared" si="0"/>
        <v>21</v>
      </c>
      <c r="B34" s="2" t="s">
        <v>29</v>
      </c>
      <c r="C34" s="11">
        <v>33333</v>
      </c>
      <c r="D34" s="14">
        <f t="shared" si="1"/>
        <v>1766669</v>
      </c>
      <c r="E34" s="12">
        <f>'[1]Arkusz1'!F65</f>
        <v>31</v>
      </c>
      <c r="F34" s="16"/>
      <c r="G34" s="48"/>
    </row>
    <row r="35" spans="1:7" ht="12.75">
      <c r="A35" s="9">
        <f t="shared" si="0"/>
        <v>22</v>
      </c>
      <c r="B35" s="10" t="s">
        <v>30</v>
      </c>
      <c r="C35" s="11">
        <v>33333</v>
      </c>
      <c r="D35" s="14">
        <f t="shared" si="1"/>
        <v>1733336</v>
      </c>
      <c r="E35" s="15">
        <f>'[1]Arkusz1'!F66</f>
        <v>31</v>
      </c>
      <c r="F35" s="13"/>
      <c r="G35" s="48"/>
    </row>
    <row r="36" spans="1:7" ht="12.75">
      <c r="A36" s="9">
        <f t="shared" si="0"/>
        <v>23</v>
      </c>
      <c r="B36" s="2" t="s">
        <v>31</v>
      </c>
      <c r="C36" s="11">
        <v>33333</v>
      </c>
      <c r="D36" s="14">
        <f t="shared" si="1"/>
        <v>1700003</v>
      </c>
      <c r="E36" s="12">
        <f>'[1]Arkusz1'!F67</f>
        <v>30</v>
      </c>
      <c r="F36" s="16"/>
      <c r="G36" s="48"/>
    </row>
    <row r="37" spans="1:7" ht="12.75">
      <c r="A37" s="9">
        <f t="shared" si="0"/>
        <v>24</v>
      </c>
      <c r="B37" s="10" t="s">
        <v>32</v>
      </c>
      <c r="C37" s="11">
        <v>33333</v>
      </c>
      <c r="D37" s="14">
        <f t="shared" si="1"/>
        <v>1666670</v>
      </c>
      <c r="E37" s="15">
        <f>'[1]Arkusz1'!F68</f>
        <v>31</v>
      </c>
      <c r="F37" s="13"/>
      <c r="G37" s="48"/>
    </row>
    <row r="38" spans="1:7" ht="12.75">
      <c r="A38" s="9">
        <f t="shared" si="0"/>
        <v>25</v>
      </c>
      <c r="B38" s="2" t="s">
        <v>33</v>
      </c>
      <c r="C38" s="11">
        <v>33333</v>
      </c>
      <c r="D38" s="14">
        <f t="shared" si="1"/>
        <v>1633337</v>
      </c>
      <c r="E38" s="12">
        <f>'[1]Arkusz1'!F69</f>
        <v>30</v>
      </c>
      <c r="F38" s="16"/>
      <c r="G38" s="48"/>
    </row>
    <row r="39" spans="1:7" ht="12.75">
      <c r="A39" s="9">
        <f t="shared" si="0"/>
        <v>26</v>
      </c>
      <c r="B39" s="10" t="s">
        <v>54</v>
      </c>
      <c r="C39" s="11">
        <v>33337</v>
      </c>
      <c r="D39" s="14">
        <f t="shared" si="1"/>
        <v>1600000</v>
      </c>
      <c r="E39" s="23">
        <v>31</v>
      </c>
      <c r="F39" s="11">
        <f>SUM(C28:C39)</f>
        <v>400000</v>
      </c>
      <c r="G39" s="48"/>
    </row>
    <row r="40" spans="1:7" ht="12.75">
      <c r="A40" s="9">
        <f t="shared" si="0"/>
        <v>27</v>
      </c>
      <c r="B40" s="10" t="s">
        <v>55</v>
      </c>
      <c r="C40" s="11">
        <v>33333</v>
      </c>
      <c r="D40" s="14">
        <f t="shared" si="1"/>
        <v>1566667</v>
      </c>
      <c r="E40" s="12">
        <v>31</v>
      </c>
      <c r="F40" s="17"/>
      <c r="G40" s="48"/>
    </row>
    <row r="41" spans="1:7" ht="12.75">
      <c r="A41" s="9">
        <f t="shared" si="0"/>
        <v>28</v>
      </c>
      <c r="B41" s="10" t="s">
        <v>34</v>
      </c>
      <c r="C41" s="11">
        <v>33333</v>
      </c>
      <c r="D41" s="14">
        <f t="shared" si="1"/>
        <v>1533334</v>
      </c>
      <c r="E41" s="15">
        <v>28</v>
      </c>
      <c r="F41" s="17"/>
      <c r="G41" s="48"/>
    </row>
    <row r="42" spans="1:7" ht="12.75">
      <c r="A42" s="9">
        <f t="shared" si="0"/>
        <v>29</v>
      </c>
      <c r="B42" s="10" t="s">
        <v>35</v>
      </c>
      <c r="C42" s="11">
        <v>33333</v>
      </c>
      <c r="D42" s="14">
        <f t="shared" si="1"/>
        <v>1500001</v>
      </c>
      <c r="E42" s="12">
        <v>31</v>
      </c>
      <c r="F42" s="17"/>
      <c r="G42" s="48"/>
    </row>
    <row r="43" spans="1:7" ht="12.75">
      <c r="A43" s="9">
        <f t="shared" si="0"/>
        <v>30</v>
      </c>
      <c r="B43" s="22" t="s">
        <v>36</v>
      </c>
      <c r="C43" s="11">
        <v>33333</v>
      </c>
      <c r="D43" s="14">
        <f t="shared" si="1"/>
        <v>1466668</v>
      </c>
      <c r="E43" s="15">
        <v>30</v>
      </c>
      <c r="F43" s="17"/>
      <c r="G43" s="48"/>
    </row>
    <row r="44" spans="1:7" ht="12.75">
      <c r="A44" s="9">
        <f t="shared" si="0"/>
        <v>31</v>
      </c>
      <c r="B44" s="10" t="s">
        <v>37</v>
      </c>
      <c r="C44" s="11">
        <v>33333</v>
      </c>
      <c r="D44" s="14">
        <f t="shared" si="1"/>
        <v>1433335</v>
      </c>
      <c r="E44" s="12">
        <v>31</v>
      </c>
      <c r="F44" s="17"/>
      <c r="G44" s="48"/>
    </row>
    <row r="45" spans="1:7" ht="12.75">
      <c r="A45" s="9">
        <f t="shared" si="0"/>
        <v>32</v>
      </c>
      <c r="B45" s="10" t="s">
        <v>38</v>
      </c>
      <c r="C45" s="11">
        <v>33333</v>
      </c>
      <c r="D45" s="14">
        <f t="shared" si="1"/>
        <v>1400002</v>
      </c>
      <c r="E45" s="15">
        <v>30</v>
      </c>
      <c r="F45" s="17"/>
      <c r="G45" s="48"/>
    </row>
    <row r="46" spans="1:7" ht="12.75">
      <c r="A46" s="9">
        <f t="shared" si="0"/>
        <v>33</v>
      </c>
      <c r="B46" s="10" t="s">
        <v>39</v>
      </c>
      <c r="C46" s="11">
        <v>33333</v>
      </c>
      <c r="D46" s="14">
        <f t="shared" si="1"/>
        <v>1366669</v>
      </c>
      <c r="E46" s="12">
        <v>31</v>
      </c>
      <c r="F46" s="17"/>
      <c r="G46" s="48"/>
    </row>
    <row r="47" spans="1:7" ht="12.75">
      <c r="A47" s="9">
        <f t="shared" si="0"/>
        <v>34</v>
      </c>
      <c r="B47" s="10" t="s">
        <v>40</v>
      </c>
      <c r="C47" s="11">
        <v>33333</v>
      </c>
      <c r="D47" s="14">
        <f t="shared" si="1"/>
        <v>1333336</v>
      </c>
      <c r="E47" s="15">
        <v>31</v>
      </c>
      <c r="F47" s="17"/>
      <c r="G47" s="48"/>
    </row>
    <row r="48" spans="1:7" ht="12.75">
      <c r="A48" s="9">
        <f t="shared" si="0"/>
        <v>35</v>
      </c>
      <c r="B48" s="10" t="s">
        <v>56</v>
      </c>
      <c r="C48" s="11">
        <v>33333</v>
      </c>
      <c r="D48" s="14">
        <f t="shared" si="1"/>
        <v>1300003</v>
      </c>
      <c r="E48" s="12">
        <v>30</v>
      </c>
      <c r="F48" s="17"/>
      <c r="G48" s="48"/>
    </row>
    <row r="49" spans="1:7" ht="12.75">
      <c r="A49" s="9">
        <f t="shared" si="0"/>
        <v>36</v>
      </c>
      <c r="B49" s="10" t="s">
        <v>41</v>
      </c>
      <c r="C49" s="11">
        <v>33333</v>
      </c>
      <c r="D49" s="14">
        <f t="shared" si="1"/>
        <v>1266670</v>
      </c>
      <c r="E49" s="15">
        <v>31</v>
      </c>
      <c r="F49" s="17"/>
      <c r="G49" s="48"/>
    </row>
    <row r="50" spans="1:7" ht="12.75">
      <c r="A50" s="9">
        <f t="shared" si="0"/>
        <v>37</v>
      </c>
      <c r="B50" s="10" t="s">
        <v>42</v>
      </c>
      <c r="C50" s="11">
        <v>33333</v>
      </c>
      <c r="D50" s="14">
        <f t="shared" si="1"/>
        <v>1233337</v>
      </c>
      <c r="E50" s="12">
        <v>30</v>
      </c>
      <c r="F50" s="17"/>
      <c r="G50" s="48"/>
    </row>
    <row r="51" spans="1:7" ht="12.75">
      <c r="A51" s="9">
        <f t="shared" si="0"/>
        <v>38</v>
      </c>
      <c r="B51" s="10" t="s">
        <v>57</v>
      </c>
      <c r="C51" s="11">
        <v>33337</v>
      </c>
      <c r="D51" s="14">
        <f t="shared" si="1"/>
        <v>1200000</v>
      </c>
      <c r="E51" s="12">
        <v>31</v>
      </c>
      <c r="F51" s="11">
        <f>SUM(C40:C51)</f>
        <v>400000</v>
      </c>
      <c r="G51" s="48"/>
    </row>
    <row r="52" spans="1:7" ht="12.75">
      <c r="A52" s="9">
        <f t="shared" si="0"/>
        <v>39</v>
      </c>
      <c r="B52" s="19" t="s">
        <v>26</v>
      </c>
      <c r="C52" s="11">
        <v>33333</v>
      </c>
      <c r="D52" s="14">
        <f t="shared" si="1"/>
        <v>1166667</v>
      </c>
      <c r="E52" s="24">
        <v>31</v>
      </c>
      <c r="F52" s="17"/>
      <c r="G52" s="48"/>
    </row>
    <row r="53" spans="1:7" ht="12.75">
      <c r="A53" s="9">
        <f t="shared" si="0"/>
        <v>40</v>
      </c>
      <c r="B53" s="17" t="s">
        <v>58</v>
      </c>
      <c r="C53" s="11">
        <v>33333</v>
      </c>
      <c r="D53" s="14">
        <f t="shared" si="1"/>
        <v>1133334</v>
      </c>
      <c r="E53" s="23">
        <v>28</v>
      </c>
      <c r="F53" s="17"/>
      <c r="G53" s="48"/>
    </row>
    <row r="54" spans="1:7" ht="12.75">
      <c r="A54" s="9">
        <f t="shared" si="0"/>
        <v>41</v>
      </c>
      <c r="B54" s="17" t="s">
        <v>43</v>
      </c>
      <c r="C54" s="11">
        <v>33333</v>
      </c>
      <c r="D54" s="14">
        <f t="shared" si="1"/>
        <v>1100001</v>
      </c>
      <c r="E54" s="23">
        <v>31</v>
      </c>
      <c r="F54" s="17"/>
      <c r="G54" s="48"/>
    </row>
    <row r="55" spans="1:7" ht="12.75">
      <c r="A55" s="9">
        <f t="shared" si="0"/>
        <v>42</v>
      </c>
      <c r="B55" s="17" t="s">
        <v>44</v>
      </c>
      <c r="C55" s="11">
        <v>33333</v>
      </c>
      <c r="D55" s="14">
        <f t="shared" si="1"/>
        <v>1066668</v>
      </c>
      <c r="E55" s="23">
        <v>30</v>
      </c>
      <c r="F55" s="17"/>
      <c r="G55" s="48"/>
    </row>
    <row r="56" spans="1:7" ht="12.75">
      <c r="A56" s="9">
        <f t="shared" si="0"/>
        <v>43</v>
      </c>
      <c r="B56" s="17" t="s">
        <v>45</v>
      </c>
      <c r="C56" s="11">
        <v>33333</v>
      </c>
      <c r="D56" s="14">
        <f t="shared" si="1"/>
        <v>1033335</v>
      </c>
      <c r="E56" s="23">
        <v>31</v>
      </c>
      <c r="F56" s="17"/>
      <c r="G56" s="48"/>
    </row>
    <row r="57" spans="1:7" ht="12.75">
      <c r="A57" s="9">
        <f t="shared" si="0"/>
        <v>44</v>
      </c>
      <c r="B57" s="17" t="s">
        <v>46</v>
      </c>
      <c r="C57" s="11">
        <v>33333</v>
      </c>
      <c r="D57" s="14">
        <f t="shared" si="1"/>
        <v>1000002</v>
      </c>
      <c r="E57" s="23">
        <v>30</v>
      </c>
      <c r="F57" s="11"/>
      <c r="G57" s="48"/>
    </row>
    <row r="58" spans="1:7" ht="12.75">
      <c r="A58" s="9">
        <f t="shared" si="0"/>
        <v>45</v>
      </c>
      <c r="B58" s="17" t="s">
        <v>47</v>
      </c>
      <c r="C58" s="11">
        <v>33333</v>
      </c>
      <c r="D58" s="14">
        <f t="shared" si="1"/>
        <v>966669</v>
      </c>
      <c r="E58" s="24">
        <v>31</v>
      </c>
      <c r="F58" s="32"/>
      <c r="G58" s="48"/>
    </row>
    <row r="59" spans="1:7" ht="12.75">
      <c r="A59" s="9">
        <f t="shared" si="0"/>
        <v>46</v>
      </c>
      <c r="B59" s="17" t="s">
        <v>48</v>
      </c>
      <c r="C59" s="11">
        <v>33333</v>
      </c>
      <c r="D59" s="14">
        <f t="shared" si="1"/>
        <v>933336</v>
      </c>
      <c r="E59" s="24">
        <v>31</v>
      </c>
      <c r="F59" s="32"/>
      <c r="G59" s="48"/>
    </row>
    <row r="60" spans="1:7" ht="12.75">
      <c r="A60" s="9">
        <f t="shared" si="0"/>
        <v>47</v>
      </c>
      <c r="B60" s="17" t="s">
        <v>49</v>
      </c>
      <c r="C60" s="11">
        <v>33333</v>
      </c>
      <c r="D60" s="14">
        <f t="shared" si="1"/>
        <v>900003</v>
      </c>
      <c r="E60" s="24">
        <v>30</v>
      </c>
      <c r="F60" s="32"/>
      <c r="G60" s="48"/>
    </row>
    <row r="61" spans="1:7" ht="12.75">
      <c r="A61" s="9">
        <f t="shared" si="0"/>
        <v>48</v>
      </c>
      <c r="B61" s="17" t="s">
        <v>50</v>
      </c>
      <c r="C61" s="11">
        <v>33333</v>
      </c>
      <c r="D61" s="14">
        <f t="shared" si="1"/>
        <v>866670</v>
      </c>
      <c r="E61" s="24">
        <v>31</v>
      </c>
      <c r="F61" s="32"/>
      <c r="G61" s="48"/>
    </row>
    <row r="62" spans="1:7" ht="12.75">
      <c r="A62" s="9">
        <f t="shared" si="0"/>
        <v>49</v>
      </c>
      <c r="B62" s="17" t="s">
        <v>51</v>
      </c>
      <c r="C62" s="11">
        <v>33333</v>
      </c>
      <c r="D62" s="14">
        <f t="shared" si="1"/>
        <v>833337</v>
      </c>
      <c r="E62" s="24">
        <v>30</v>
      </c>
      <c r="F62" s="32"/>
      <c r="G62" s="48"/>
    </row>
    <row r="63" spans="1:7" ht="12.75">
      <c r="A63" s="9">
        <f t="shared" si="0"/>
        <v>50</v>
      </c>
      <c r="B63" s="17" t="s">
        <v>52</v>
      </c>
      <c r="C63" s="11">
        <v>33337</v>
      </c>
      <c r="D63" s="14">
        <f t="shared" si="1"/>
        <v>800000</v>
      </c>
      <c r="E63" s="24">
        <v>31</v>
      </c>
      <c r="F63" s="32">
        <f>SUM(C52:C63)</f>
        <v>400000</v>
      </c>
      <c r="G63" s="48"/>
    </row>
    <row r="64" spans="1:7" ht="12.75">
      <c r="A64" s="9">
        <f t="shared" si="0"/>
        <v>51</v>
      </c>
      <c r="B64" s="17" t="s">
        <v>60</v>
      </c>
      <c r="C64" s="11">
        <v>33333</v>
      </c>
      <c r="D64" s="14">
        <f t="shared" si="1"/>
        <v>766667</v>
      </c>
      <c r="E64" s="24">
        <v>31</v>
      </c>
      <c r="F64" s="32"/>
      <c r="G64" s="48"/>
    </row>
    <row r="65" spans="1:7" ht="12.75">
      <c r="A65" s="9">
        <f t="shared" si="0"/>
        <v>52</v>
      </c>
      <c r="B65" s="34" t="s">
        <v>66</v>
      </c>
      <c r="C65" s="11">
        <v>33333</v>
      </c>
      <c r="D65" s="14">
        <f t="shared" si="1"/>
        <v>733334</v>
      </c>
      <c r="E65" s="23">
        <v>28</v>
      </c>
      <c r="F65" s="32"/>
      <c r="G65" s="48"/>
    </row>
    <row r="66" spans="1:7" ht="12.75">
      <c r="A66" s="9">
        <f t="shared" si="0"/>
        <v>53</v>
      </c>
      <c r="B66" s="34" t="s">
        <v>67</v>
      </c>
      <c r="C66" s="11">
        <v>33333</v>
      </c>
      <c r="D66" s="14">
        <f t="shared" si="1"/>
        <v>700001</v>
      </c>
      <c r="E66" s="23">
        <v>31</v>
      </c>
      <c r="F66" s="32"/>
      <c r="G66" s="48"/>
    </row>
    <row r="67" spans="1:7" ht="12.75">
      <c r="A67" s="9">
        <f t="shared" si="0"/>
        <v>54</v>
      </c>
      <c r="B67" s="34" t="s">
        <v>68</v>
      </c>
      <c r="C67" s="11">
        <v>33333</v>
      </c>
      <c r="D67" s="14">
        <f t="shared" si="1"/>
        <v>666668</v>
      </c>
      <c r="E67" s="23">
        <v>30</v>
      </c>
      <c r="F67" s="32"/>
      <c r="G67" s="48"/>
    </row>
    <row r="68" spans="1:7" ht="12.75">
      <c r="A68" s="9">
        <f t="shared" si="0"/>
        <v>55</v>
      </c>
      <c r="B68" s="34" t="s">
        <v>69</v>
      </c>
      <c r="C68" s="11">
        <v>33333</v>
      </c>
      <c r="D68" s="14">
        <f t="shared" si="1"/>
        <v>633335</v>
      </c>
      <c r="E68" s="23">
        <v>31</v>
      </c>
      <c r="F68" s="32"/>
      <c r="G68" s="48"/>
    </row>
    <row r="69" spans="1:7" ht="12.75">
      <c r="A69" s="9">
        <f t="shared" si="0"/>
        <v>56</v>
      </c>
      <c r="B69" s="34" t="s">
        <v>70</v>
      </c>
      <c r="C69" s="11">
        <v>33333</v>
      </c>
      <c r="D69" s="14">
        <f t="shared" si="1"/>
        <v>600002</v>
      </c>
      <c r="E69" s="23">
        <v>30</v>
      </c>
      <c r="F69" s="32"/>
      <c r="G69" s="48"/>
    </row>
    <row r="70" spans="1:7" ht="12.75">
      <c r="A70" s="9">
        <f t="shared" si="0"/>
        <v>57</v>
      </c>
      <c r="B70" s="34" t="s">
        <v>71</v>
      </c>
      <c r="C70" s="11">
        <v>33333</v>
      </c>
      <c r="D70" s="14">
        <f t="shared" si="1"/>
        <v>566669</v>
      </c>
      <c r="E70" s="24">
        <v>31</v>
      </c>
      <c r="F70" s="32"/>
      <c r="G70" s="48"/>
    </row>
    <row r="71" spans="1:7" ht="12.75">
      <c r="A71" s="9">
        <f t="shared" si="0"/>
        <v>58</v>
      </c>
      <c r="B71" s="34" t="s">
        <v>72</v>
      </c>
      <c r="C71" s="11">
        <v>33333</v>
      </c>
      <c r="D71" s="14">
        <f t="shared" si="1"/>
        <v>533336</v>
      </c>
      <c r="E71" s="24">
        <v>31</v>
      </c>
      <c r="F71" s="32"/>
      <c r="G71" s="48"/>
    </row>
    <row r="72" spans="1:7" ht="12.75">
      <c r="A72" s="9">
        <f t="shared" si="0"/>
        <v>59</v>
      </c>
      <c r="B72" s="34" t="s">
        <v>73</v>
      </c>
      <c r="C72" s="11">
        <v>33333</v>
      </c>
      <c r="D72" s="14">
        <f t="shared" si="1"/>
        <v>500003</v>
      </c>
      <c r="E72" s="24">
        <v>30</v>
      </c>
      <c r="F72" s="32"/>
      <c r="G72" s="48"/>
    </row>
    <row r="73" spans="1:7" ht="12.75">
      <c r="A73" s="9">
        <f t="shared" si="0"/>
        <v>60</v>
      </c>
      <c r="B73" s="34" t="s">
        <v>74</v>
      </c>
      <c r="C73" s="11">
        <v>33333</v>
      </c>
      <c r="D73" s="14">
        <f t="shared" si="1"/>
        <v>466670</v>
      </c>
      <c r="E73" s="24">
        <v>31</v>
      </c>
      <c r="F73" s="32"/>
      <c r="G73" s="48"/>
    </row>
    <row r="74" spans="1:7" ht="12.75">
      <c r="A74" s="9">
        <f t="shared" si="0"/>
        <v>61</v>
      </c>
      <c r="B74" s="34" t="s">
        <v>75</v>
      </c>
      <c r="C74" s="11">
        <v>33333</v>
      </c>
      <c r="D74" s="14">
        <f t="shared" si="1"/>
        <v>433337</v>
      </c>
      <c r="E74" s="24">
        <v>30</v>
      </c>
      <c r="F74" s="32"/>
      <c r="G74" s="48"/>
    </row>
    <row r="75" spans="1:7" ht="12.75">
      <c r="A75" s="9">
        <f t="shared" si="0"/>
        <v>62</v>
      </c>
      <c r="B75" s="34" t="s">
        <v>76</v>
      </c>
      <c r="C75" s="11">
        <v>33337</v>
      </c>
      <c r="D75" s="14">
        <f t="shared" si="1"/>
        <v>400000</v>
      </c>
      <c r="E75" s="24">
        <v>31</v>
      </c>
      <c r="F75" s="32">
        <f>SUM(C64:C75)</f>
        <v>400000</v>
      </c>
      <c r="G75" s="48"/>
    </row>
    <row r="76" spans="1:7" ht="12.75">
      <c r="A76" s="31">
        <f>A75+1</f>
        <v>63</v>
      </c>
      <c r="B76" s="36" t="s">
        <v>61</v>
      </c>
      <c r="C76" s="11">
        <v>33333</v>
      </c>
      <c r="D76" s="14">
        <f t="shared" si="1"/>
        <v>366667</v>
      </c>
      <c r="E76" s="24">
        <v>31</v>
      </c>
      <c r="F76" s="32"/>
      <c r="G76" s="48"/>
    </row>
    <row r="77" spans="1:7" ht="12.75">
      <c r="A77" s="31">
        <f aca="true" t="shared" si="2" ref="A77:A87">A76+1</f>
        <v>64</v>
      </c>
      <c r="B77" s="34" t="s">
        <v>77</v>
      </c>
      <c r="C77" s="11">
        <v>33333</v>
      </c>
      <c r="D77" s="14">
        <f t="shared" si="1"/>
        <v>333334</v>
      </c>
      <c r="E77" s="23">
        <v>28</v>
      </c>
      <c r="F77" s="32"/>
      <c r="G77" s="48"/>
    </row>
    <row r="78" spans="1:7" ht="12.75">
      <c r="A78" s="31">
        <f t="shared" si="2"/>
        <v>65</v>
      </c>
      <c r="B78" s="34" t="s">
        <v>78</v>
      </c>
      <c r="C78" s="11">
        <v>33333</v>
      </c>
      <c r="D78" s="14">
        <f aca="true" t="shared" si="3" ref="D78:D87">D77-C78</f>
        <v>300001</v>
      </c>
      <c r="E78" s="23">
        <v>31</v>
      </c>
      <c r="F78" s="32"/>
      <c r="G78" s="48"/>
    </row>
    <row r="79" spans="1:7" ht="12.75">
      <c r="A79" s="31">
        <f t="shared" si="2"/>
        <v>66</v>
      </c>
      <c r="B79" s="34" t="s">
        <v>79</v>
      </c>
      <c r="C79" s="11">
        <v>33333</v>
      </c>
      <c r="D79" s="14">
        <f t="shared" si="3"/>
        <v>266668</v>
      </c>
      <c r="E79" s="23">
        <v>30</v>
      </c>
      <c r="F79" s="32"/>
      <c r="G79" s="48"/>
    </row>
    <row r="80" spans="1:7" ht="12.75">
      <c r="A80" s="31">
        <f t="shared" si="2"/>
        <v>67</v>
      </c>
      <c r="B80" s="34" t="s">
        <v>80</v>
      </c>
      <c r="C80" s="11">
        <v>33333</v>
      </c>
      <c r="D80" s="14">
        <f t="shared" si="3"/>
        <v>233335</v>
      </c>
      <c r="E80" s="23">
        <v>31</v>
      </c>
      <c r="F80" s="32"/>
      <c r="G80" s="48"/>
    </row>
    <row r="81" spans="1:7" ht="12.75">
      <c r="A81" s="31">
        <f t="shared" si="2"/>
        <v>68</v>
      </c>
      <c r="B81" s="34" t="s">
        <v>81</v>
      </c>
      <c r="C81" s="11">
        <v>33333</v>
      </c>
      <c r="D81" s="14">
        <f t="shared" si="3"/>
        <v>200002</v>
      </c>
      <c r="E81" s="23">
        <v>30</v>
      </c>
      <c r="F81" s="32"/>
      <c r="G81" s="48"/>
    </row>
    <row r="82" spans="1:7" ht="12.75">
      <c r="A82" s="31">
        <f t="shared" si="2"/>
        <v>69</v>
      </c>
      <c r="B82" s="34" t="s">
        <v>82</v>
      </c>
      <c r="C82" s="11">
        <v>33333</v>
      </c>
      <c r="D82" s="14">
        <f t="shared" si="3"/>
        <v>166669</v>
      </c>
      <c r="E82" s="24">
        <v>31</v>
      </c>
      <c r="F82" s="32"/>
      <c r="G82" s="48"/>
    </row>
    <row r="83" spans="1:7" ht="12.75">
      <c r="A83" s="31">
        <f t="shared" si="2"/>
        <v>70</v>
      </c>
      <c r="B83" s="34" t="s">
        <v>83</v>
      </c>
      <c r="C83" s="11">
        <v>33333</v>
      </c>
      <c r="D83" s="14">
        <f t="shared" si="3"/>
        <v>133336</v>
      </c>
      <c r="E83" s="24">
        <v>31</v>
      </c>
      <c r="F83" s="32"/>
      <c r="G83" s="48"/>
    </row>
    <row r="84" spans="1:7" ht="12.75">
      <c r="A84" s="31">
        <f t="shared" si="2"/>
        <v>71</v>
      </c>
      <c r="B84" s="34" t="s">
        <v>84</v>
      </c>
      <c r="C84" s="11">
        <v>33333</v>
      </c>
      <c r="D84" s="14">
        <f t="shared" si="3"/>
        <v>100003</v>
      </c>
      <c r="E84" s="24">
        <v>30</v>
      </c>
      <c r="F84" s="32"/>
      <c r="G84" s="48"/>
    </row>
    <row r="85" spans="1:7" ht="12.75">
      <c r="A85" s="31">
        <f t="shared" si="2"/>
        <v>72</v>
      </c>
      <c r="B85" s="34" t="s">
        <v>85</v>
      </c>
      <c r="C85" s="11">
        <v>33333</v>
      </c>
      <c r="D85" s="14">
        <f t="shared" si="3"/>
        <v>66670</v>
      </c>
      <c r="E85" s="24">
        <v>31</v>
      </c>
      <c r="F85" s="32"/>
      <c r="G85" s="48"/>
    </row>
    <row r="86" spans="1:7" ht="12.75">
      <c r="A86" s="31">
        <f t="shared" si="2"/>
        <v>73</v>
      </c>
      <c r="B86" s="34" t="s">
        <v>86</v>
      </c>
      <c r="C86" s="11">
        <v>33333</v>
      </c>
      <c r="D86" s="14">
        <f t="shared" si="3"/>
        <v>33337</v>
      </c>
      <c r="E86" s="24">
        <v>30</v>
      </c>
      <c r="F86" s="32"/>
      <c r="G86" s="48"/>
    </row>
    <row r="87" spans="1:7" ht="12.75">
      <c r="A87" s="31">
        <f t="shared" si="2"/>
        <v>74</v>
      </c>
      <c r="B87" s="34" t="s">
        <v>87</v>
      </c>
      <c r="C87" s="11">
        <v>33337</v>
      </c>
      <c r="D87" s="14">
        <f t="shared" si="3"/>
        <v>0</v>
      </c>
      <c r="E87" s="24">
        <v>31</v>
      </c>
      <c r="F87" s="32">
        <f>SUM(C76:C87)</f>
        <v>400000</v>
      </c>
      <c r="G87" s="48"/>
    </row>
    <row r="88" spans="1:7" ht="12.75">
      <c r="A88" s="31"/>
      <c r="B88" s="34"/>
      <c r="C88" s="8"/>
      <c r="D88" s="14"/>
      <c r="E88" s="24"/>
      <c r="F88" s="32"/>
      <c r="G88" s="48"/>
    </row>
    <row r="89" spans="1:7" s="21" customFormat="1" ht="21" customHeight="1">
      <c r="A89" s="20"/>
      <c r="B89" s="43" t="s">
        <v>59</v>
      </c>
      <c r="C89" s="43"/>
      <c r="D89" s="43"/>
      <c r="E89" s="33"/>
      <c r="F89" s="27">
        <f>SUM(F13:F88)</f>
        <v>2000000</v>
      </c>
      <c r="G89" s="27"/>
    </row>
  </sheetData>
  <sheetProtection/>
  <mergeCells count="7">
    <mergeCell ref="A1:G1"/>
    <mergeCell ref="A3:G3"/>
    <mergeCell ref="A5:G5"/>
    <mergeCell ref="A6:G6"/>
    <mergeCell ref="B12:D12"/>
    <mergeCell ref="B89:D89"/>
    <mergeCell ref="G9:G10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Skarbnik</cp:lastModifiedBy>
  <cp:lastPrinted>2013-10-10T12:48:08Z</cp:lastPrinted>
  <dcterms:created xsi:type="dcterms:W3CDTF">2007-11-11T18:37:14Z</dcterms:created>
  <dcterms:modified xsi:type="dcterms:W3CDTF">2013-10-10T12:52:05Z</dcterms:modified>
  <cp:category/>
  <cp:version/>
  <cp:contentType/>
  <cp:contentStatus/>
</cp:coreProperties>
</file>