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16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'Arkusz1'!$A$1:$I$66</definedName>
  </definedNames>
  <calcPr fullCalcOnLoad="1"/>
</workbook>
</file>

<file path=xl/sharedStrings.xml><?xml version="1.0" encoding="utf-8"?>
<sst xmlns="http://schemas.openxmlformats.org/spreadsheetml/2006/main" count="172" uniqueCount="134">
  <si>
    <t>L.p.</t>
  </si>
  <si>
    <t>Podstawa</t>
  </si>
  <si>
    <t>Wyszczególnienie robót</t>
  </si>
  <si>
    <t>Jedn.</t>
  </si>
  <si>
    <t>Ilość</t>
  </si>
  <si>
    <t>Cena</t>
  </si>
  <si>
    <t>Wartość</t>
  </si>
  <si>
    <t>wyceny</t>
  </si>
  <si>
    <t>jedn.</t>
  </si>
  <si>
    <t>netto</t>
  </si>
  <si>
    <t>[PLN]</t>
  </si>
  <si>
    <t>1.1</t>
  </si>
  <si>
    <t>km</t>
  </si>
  <si>
    <t>1.2</t>
  </si>
  <si>
    <t>m²</t>
  </si>
  <si>
    <t>1.3</t>
  </si>
  <si>
    <t>1.4</t>
  </si>
  <si>
    <t>1.5</t>
  </si>
  <si>
    <t>m³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</si>
  <si>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</si>
  <si>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</si>
  <si>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</si>
  <si>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</si>
  <si>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</si>
  <si>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</si>
  <si>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</si>
  <si>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</si>
  <si>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</si>
  <si>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3.1</t>
  </si>
  <si>
    <t>szt.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</si>
  <si>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</si>
  <si>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</si>
  <si>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</si>
  <si>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</si>
  <si>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</si>
  <si>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</si>
  <si>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</si>
  <si>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</si>
  <si>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</si>
  <si>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Wartość robót netto</t>
  </si>
  <si>
    <t>Podatek VAT    (23%)</t>
  </si>
  <si>
    <t>Wartość robót brutto</t>
  </si>
  <si>
    <t>Budowa kanalizacji deszczowej w miejscowości Żelisławice przy drodze nr 0230T</t>
  </si>
  <si>
    <t>KANALIZACJA DESZCZOWA - ROBOTY ZIEMNE</t>
  </si>
  <si>
    <t>KNNR 1 0111-01</t>
  </si>
  <si>
    <t>Roboty pomiarowe przy liniowych robotach ziemnych - trasa dróg w terenie równinnym</t>
  </si>
  <si>
    <t>KNNR 6 0803-06</t>
  </si>
  <si>
    <t>Ręczne rozebranie nawierzchni z kostki kamiennej regularnej na podsypce piaskowej</t>
  </si>
  <si>
    <t>KNNR 1 0210-02</t>
  </si>
  <si>
    <t>Wykopy oraz przekopy o głęb.do 3.0 m wyk.na odkład koparkami podsiębiernymi o poj.łyżki 0.25 - 0.60 m3 w gr.kat. I-II</t>
  </si>
  <si>
    <t>KNR 2-01 0607-02</t>
  </si>
  <si>
    <t>Igłofiltry o śr.do 50 mm wpłukiwane w grunt bezpośrednio bez obsypki na głębok.do 6 m</t>
  </si>
  <si>
    <t>KNNR 1 0313-02</t>
  </si>
  <si>
    <t>Pełne umocnienie ścian wykopów wraz z rozbiórką palami szalunkowymi stalowymi (wypraskami) w gruntach suchych ; wyk.o szer.do 1 m i głęb.do 6.0 m; grunt kat. I-IV</t>
  </si>
  <si>
    <t>KNNR 4 1411-03 analogia</t>
  </si>
  <si>
    <t>Podłoża pod kanały i obiekty z materiałów sypkich grub. 20 cm</t>
  </si>
  <si>
    <t>KNNR 1 0318-03</t>
  </si>
  <si>
    <t>Zasypywanie wykopów o ścianach pionowych o szerokości 0.8-2.5 m i głęb.do 3.0 m w gr.kat. I-III</t>
  </si>
  <si>
    <t>KNNR 1 0501-01</t>
  </si>
  <si>
    <t>Ręczne plantowanie powierzchni gruntu rodzimego kat.I-III</t>
  </si>
  <si>
    <t>1.9</t>
  </si>
  <si>
    <t>KNNR 6 0103-03</t>
  </si>
  <si>
    <t>Profilowanie i zagęszczanie podłoża wykonywane mechanicznie w gruncie kat. II-IV pod warstwy konstrukcyjne nawierzchni</t>
  </si>
  <si>
    <t>1.10</t>
  </si>
  <si>
    <t>KNNR 6 0502-03</t>
  </si>
  <si>
    <t>1.11</t>
  </si>
  <si>
    <t>KNR 2-31 0606-01 analogia</t>
  </si>
  <si>
    <t>Korytka odwadniające z prefabrykatów betonowych o grubości 15 cm na podsypce piaskowej z uformowaniem spadku</t>
  </si>
  <si>
    <t>m</t>
  </si>
  <si>
    <t>RAZEM DZIAŁ: KANALIZACJA DESZCZOWA - ROBOTY ZIEMNE</t>
  </si>
  <si>
    <t>SIEĆ KANALIZACYJNA GRAWITACYJNA - ROBOTY MONTAŻOWE</t>
  </si>
  <si>
    <t>KNNR 4 1308-05 analogia</t>
  </si>
  <si>
    <t>Kanały z rur PP-b łączonych na wcisk o śr. zewn. 300 mm</t>
  </si>
  <si>
    <t>KNNR 4 1308-02 analogia</t>
  </si>
  <si>
    <t>Kanały z rur PP-b łączonych na wcisk o śr. zewn. 160 mm</t>
  </si>
  <si>
    <t>KNR 2-18 0613-01 analiza indywidualna</t>
  </si>
  <si>
    <t>Studnie z kręgów betonowych o śr. 600 mm  z wpustem deszczowym w gotowym wykopie o głębokości do 3 m</t>
  </si>
  <si>
    <t>stud.</t>
  </si>
  <si>
    <t>KNR-W 2-18 0706-04</t>
  </si>
  <si>
    <t>Próba wodna szczelności kanałów rurowych o śr.nominalnej 300 mm</t>
  </si>
  <si>
    <t>odc.-1 prób.</t>
  </si>
  <si>
    <t xml:space="preserve">RAZEM DZIAŁ: SIEĆ KANALIZACYJNA GRAWITACYJNA - ROBOTY MONTAŻOWE </t>
  </si>
  <si>
    <t>RENOWACJA ROWU CHŁONNEGO - ROBOTY ZIEMNE</t>
  </si>
  <si>
    <t>KNR 2-31 0602-03</t>
  </si>
  <si>
    <t>Obudowy wylotów kolektorów o śr. 40 cm z betonu</t>
  </si>
  <si>
    <t>KNR 2-01 0507-01</t>
  </si>
  <si>
    <t>Plantowanie skarp i dna rowów - kat. gruntu I-II przy robotach wodno-melioracyjnych</t>
  </si>
  <si>
    <t>KNR 2-01 0520-01</t>
  </si>
  <si>
    <t>Umocnienie skarp i dna kanałów płytami prefabrykowanymi</t>
  </si>
  <si>
    <t>RAZEM DZIAŁ: RENOWACJA ROWU CHŁONNEGO - ROBOTY ZIEMNE</t>
  </si>
  <si>
    <t>Wartość kosztorysowa robót bez podatku VAT</t>
  </si>
  <si>
    <t>KNNR 6 0802-04</t>
  </si>
  <si>
    <t>KNNR 6 0801-08</t>
  </si>
  <si>
    <t>KNNR 6 0801-02</t>
  </si>
  <si>
    <t xml:space="preserve">Rozebranie nawierzchni z mieszanki mineralno-bitumicznej gr. 4 cm - mechanicznie                                </t>
  </si>
  <si>
    <t>Rozebranie podbudowy z mieszanki mineralno-bitumicznej gr. 8 cm - mechanicznie</t>
  </si>
  <si>
    <t>Rozebranie podbudowy z kruszywa gr. 15 cm - mechanicznie</t>
  </si>
  <si>
    <t>KNR 2-01 0230-01</t>
  </si>
  <si>
    <t>Zasypywanie wykopów spycharkami z przemieszczeniem gruntu na odległość do 10 m w gruncie kat. I-III</t>
  </si>
  <si>
    <t>1.12</t>
  </si>
  <si>
    <t>KNR 2-01 0504-01</t>
  </si>
  <si>
    <t>Zasypywanie przestrzeni za ścianami budowli sztucznych w nasypach kolejowych i drogowych przy użyciu ubijaków ręcznych - kat. gruntu I-III nadmiar ziemi z wykopów zabudować na zarurowanym rowie</t>
  </si>
  <si>
    <t>1.13</t>
  </si>
  <si>
    <t>1.14</t>
  </si>
  <si>
    <t>1.15</t>
  </si>
  <si>
    <t>Chodniki z kostki brukowej betonowej grubości 8 cm na podsypce cementowo-piaskowej z wypełnieniem spoin piaskiem                                                         kostka brukowa z odzysku 80%                                             kostka nowa 20%</t>
  </si>
  <si>
    <t xml:space="preserve">KNNR 4 1308-06 </t>
  </si>
  <si>
    <t>Kanały z rur PP-b (TP) łączonych na wcisk o śr. zewn. 400 mm - rura rozsączająca                                           analogia</t>
  </si>
  <si>
    <t xml:space="preserve">Studnie rewizyjne z kręgów betonowych o śr. 1000 mm w gotowym wykopie o głębokosci 3 m </t>
  </si>
  <si>
    <t xml:space="preserve">KNR 2-18 0613-01 </t>
  </si>
  <si>
    <t>KNR 2-18 0613-02</t>
  </si>
  <si>
    <t xml:space="preserve">Studnie rewizyjne z kręgów betonowych o śr. 1000 mm w gotowym wykopie za każde 0,5 m różnicy głębokości </t>
  </si>
  <si>
    <t>2.7</t>
  </si>
  <si>
    <t>2.8</t>
  </si>
  <si>
    <t>Ścieki z prefabrykatów betonowych o grubości 20 cm na podsypce cementowo piaskowej, korytka Gary "EOG"</t>
  </si>
  <si>
    <t xml:space="preserve">ODBUDOWA NAWIERZCHNI </t>
  </si>
  <si>
    <t>KNR 2-31 0102-01</t>
  </si>
  <si>
    <t xml:space="preserve">Wykonanie koryta na poszerzeniach jezdni w gruncie kat. II-IV - 10 cm głębokości koryta </t>
  </si>
  <si>
    <t>KNR 2-31 0103-01</t>
  </si>
  <si>
    <t xml:space="preserve">Ręczne profilowanie i zagęszczenie podłoża  pod warstwy konstrukcyjne nawierzchni w gruncie kat. I-III </t>
  </si>
  <si>
    <t>KNR 2-31 0104-03</t>
  </si>
  <si>
    <t>Warstwy odsączajace z piasku na poszerzeniach, wykonanie ręczne, zagęszczenie mechaniczne - grubość warstwy po zagęszczeniu 13 cm</t>
  </si>
  <si>
    <t>KNR 2-31  0114-01</t>
  </si>
  <si>
    <t xml:space="preserve">Podbudowa z kruszywa naturalnego - warstwa dolna o grubości po zagęszczeniu 20 cm </t>
  </si>
  <si>
    <t>KNR 2-31  0114-07</t>
  </si>
  <si>
    <t xml:space="preserve">Podbudowa z kruszywa łamanego - warstwa górna o grubości po zagęszczeniu 10 cm </t>
  </si>
  <si>
    <t>3.6</t>
  </si>
  <si>
    <t>KNR 2-31  0311-01</t>
  </si>
  <si>
    <t xml:space="preserve">Nawierzchnia z mieszanek mineralno-bitumicznych - warstwa wiążąca asfaltowa - grubość po zagęszczeniu 4 cm </t>
  </si>
  <si>
    <t>3.7</t>
  </si>
  <si>
    <t xml:space="preserve">Nawierzchnia z mieszanek mineralno-bitumicznych - warstwa ścieralna asfaltowa - grubość po zagęszczeniu 4 cm </t>
  </si>
  <si>
    <t>RAZEM DZIAŁ: ODBUDOWA NAWIERZCHNI</t>
  </si>
  <si>
    <t>KOSZTORYS OFERTOWY</t>
  </si>
  <si>
    <t>Słownie:</t>
  </si>
</sst>
</file>

<file path=xl/styles.xml><?xml version="1.0" encoding="utf-8"?>
<styleSheet xmlns="http://schemas.openxmlformats.org/spreadsheetml/2006/main">
  <numFmts count="6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000000000000"/>
    <numFmt numFmtId="182" formatCode="0.000000000000000000000"/>
    <numFmt numFmtId="183" formatCode="0.0000000000000000000000"/>
    <numFmt numFmtId="184" formatCode="0.00000000000000000000000"/>
    <numFmt numFmtId="185" formatCode="0.000000000000000000000000"/>
    <numFmt numFmtId="186" formatCode="0.0000000000000000000000000"/>
    <numFmt numFmtId="187" formatCode="0.00000000000000000000000000"/>
    <numFmt numFmtId="188" formatCode="0.000000000000000000000000000"/>
    <numFmt numFmtId="189" formatCode="0.0000000000000000000000000000"/>
    <numFmt numFmtId="190" formatCode="0.00000000000000000000000000000"/>
    <numFmt numFmtId="191" formatCode="0.000000000000000000000000000000"/>
    <numFmt numFmtId="192" formatCode="0.0000000000000000000000000000000"/>
    <numFmt numFmtId="193" formatCode="0.00000000000000000000000000000000"/>
    <numFmt numFmtId="194" formatCode="0.000000000000000000000000000000000"/>
    <numFmt numFmtId="195" formatCode="0.0000000000000000000000000000000000"/>
    <numFmt numFmtId="196" formatCode="0.00000000000000000000000000000000000"/>
    <numFmt numFmtId="197" formatCode="0.000000000000000000000000000000000000"/>
    <numFmt numFmtId="198" formatCode="0.0000000000000000000000000000000000000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  <numFmt numFmtId="207" formatCode="#,##0.00000000000"/>
    <numFmt numFmtId="208" formatCode="#,##0.0"/>
    <numFmt numFmtId="209" formatCode="#,##0.000000000000"/>
    <numFmt numFmtId="210" formatCode="#,##0.0000000000000"/>
    <numFmt numFmtId="211" formatCode="0.0000"/>
    <numFmt numFmtId="212" formatCode="&quot;Tak&quot;;&quot;Tak&quot;;&quot;Nie&quot;"/>
    <numFmt numFmtId="213" formatCode="&quot;Prawda&quot;;&quot;Prawda&quot;;&quot;Fałsz&quot;"/>
    <numFmt numFmtId="214" formatCode="&quot;Włączone&quot;;&quot;Włączone&quot;;&quot;Wyłączone&quot;"/>
    <numFmt numFmtId="215" formatCode="[$€-2]\ #,##0.00_);[Red]\([$€-2]\ #,##0.00\)"/>
  </numFmts>
  <fonts count="47">
    <font>
      <sz val="10"/>
      <name val="Arial"/>
      <family val="2"/>
    </font>
    <font>
      <b/>
      <sz val="13"/>
      <color indexed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" fontId="0" fillId="0" borderId="10" xfId="0" applyNumberFormat="1" applyBorder="1" applyAlignment="1">
      <alignment horizontal="left" indent="5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8" fillId="34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center"/>
    </xf>
    <xf numFmtId="165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left" indent="5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8" fillId="35" borderId="13" xfId="0" applyNumberFormat="1" applyFont="1" applyFill="1" applyBorder="1" applyAlignment="1">
      <alignment/>
    </xf>
    <xf numFmtId="2" fontId="8" fillId="35" borderId="0" xfId="0" applyNumberFormat="1" applyFont="1" applyFill="1" applyBorder="1" applyAlignment="1">
      <alignment/>
    </xf>
    <xf numFmtId="2" fontId="8" fillId="36" borderId="0" xfId="0" applyNumberFormat="1" applyFont="1" applyFill="1" applyBorder="1" applyAlignment="1">
      <alignment/>
    </xf>
    <xf numFmtId="2" fontId="8" fillId="37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6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vertical="justify" wrapText="1"/>
    </xf>
    <xf numFmtId="0" fontId="5" fillId="0" borderId="21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0" fillId="0" borderId="21" xfId="0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1" fontId="4" fillId="36" borderId="10" xfId="0" applyNumberFormat="1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0" fillId="34" borderId="20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8" fillId="37" borderId="0" xfId="0" applyFont="1" applyFill="1" applyBorder="1" applyAlignment="1">
      <alignment horizontal="right"/>
    </xf>
    <xf numFmtId="0" fontId="7" fillId="35" borderId="14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8" fillId="36" borderId="0" xfId="0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Normal="115" zoomScaleSheetLayoutView="100" zoomScalePageLayoutView="0" workbookViewId="0" topLeftCell="A34">
      <selection activeCell="J36" sqref="J36"/>
    </sheetView>
  </sheetViews>
  <sheetFormatPr defaultColWidth="11.57421875" defaultRowHeight="12.75"/>
  <cols>
    <col min="1" max="1" width="5.57421875" style="2" customWidth="1"/>
    <col min="2" max="2" width="10.57421875" style="2" customWidth="1"/>
    <col min="3" max="4" width="11.57421875" style="2" customWidth="1"/>
    <col min="5" max="5" width="18.28125" style="2" customWidth="1"/>
    <col min="6" max="6" width="5.57421875" style="2" customWidth="1"/>
    <col min="7" max="7" width="7.7109375" style="2" customWidth="1"/>
    <col min="8" max="8" width="8.28125" style="2" customWidth="1"/>
    <col min="9" max="9" width="10.7109375" style="2" customWidth="1"/>
    <col min="10" max="10" width="21.7109375" style="1" customWidth="1"/>
    <col min="11" max="12" width="11.57421875" style="2" customWidth="1"/>
    <col min="13" max="13" width="14.28125" style="2" customWidth="1"/>
    <col min="14" max="16384" width="11.57421875" style="2" customWidth="1"/>
  </cols>
  <sheetData>
    <row r="1" spans="1:9" ht="16.5">
      <c r="A1" s="32" t="s">
        <v>132</v>
      </c>
      <c r="B1" s="32"/>
      <c r="C1" s="32"/>
      <c r="D1" s="32"/>
      <c r="E1" s="32"/>
      <c r="F1" s="32"/>
      <c r="G1" s="32"/>
      <c r="H1" s="32"/>
      <c r="I1" s="32"/>
    </row>
    <row r="2" spans="1:9" ht="14.25">
      <c r="A2" s="33" t="s">
        <v>42</v>
      </c>
      <c r="B2" s="33"/>
      <c r="C2" s="33"/>
      <c r="D2" s="33"/>
      <c r="E2" s="33"/>
      <c r="F2" s="33"/>
      <c r="G2" s="33"/>
      <c r="H2" s="33"/>
      <c r="I2" s="33"/>
    </row>
    <row r="3" spans="1:9" ht="14.25">
      <c r="A3" s="34"/>
      <c r="B3" s="34"/>
      <c r="C3" s="34"/>
      <c r="D3" s="34"/>
      <c r="E3" s="34"/>
      <c r="F3" s="34"/>
      <c r="G3" s="34"/>
      <c r="H3" s="34"/>
      <c r="I3" s="34"/>
    </row>
    <row r="4" spans="1:9" ht="12.75">
      <c r="A4" s="41" t="s">
        <v>0</v>
      </c>
      <c r="B4" s="3" t="s">
        <v>1</v>
      </c>
      <c r="C4" s="41" t="s">
        <v>2</v>
      </c>
      <c r="D4" s="41"/>
      <c r="E4" s="41"/>
      <c r="F4" s="41" t="s">
        <v>3</v>
      </c>
      <c r="G4" s="3" t="s">
        <v>4</v>
      </c>
      <c r="H4" s="3" t="s">
        <v>5</v>
      </c>
      <c r="I4" s="3" t="s">
        <v>6</v>
      </c>
    </row>
    <row r="5" spans="1:9" ht="12.75">
      <c r="A5" s="41"/>
      <c r="B5" s="3" t="s">
        <v>7</v>
      </c>
      <c r="C5" s="41"/>
      <c r="D5" s="41"/>
      <c r="E5" s="41"/>
      <c r="F5" s="41"/>
      <c r="G5" s="3" t="s">
        <v>8</v>
      </c>
      <c r="H5" s="3" t="s">
        <v>8</v>
      </c>
      <c r="I5" s="3" t="s">
        <v>9</v>
      </c>
    </row>
    <row r="6" spans="1:9" ht="12.75">
      <c r="A6" s="41"/>
      <c r="B6" s="3"/>
      <c r="C6" s="41"/>
      <c r="D6" s="41"/>
      <c r="E6" s="41"/>
      <c r="F6" s="41"/>
      <c r="G6" s="3"/>
      <c r="H6" s="3" t="s">
        <v>10</v>
      </c>
      <c r="I6" s="3" t="s">
        <v>10</v>
      </c>
    </row>
    <row r="7" spans="1:9" ht="12.75">
      <c r="A7" s="3">
        <v>1</v>
      </c>
      <c r="B7" s="3">
        <v>2</v>
      </c>
      <c r="C7" s="41">
        <v>3</v>
      </c>
      <c r="D7" s="41"/>
      <c r="E7" s="41"/>
      <c r="F7" s="3">
        <v>4</v>
      </c>
      <c r="G7" s="3">
        <v>5</v>
      </c>
      <c r="H7" s="3">
        <v>6</v>
      </c>
      <c r="I7" s="3">
        <v>7</v>
      </c>
    </row>
    <row r="8" spans="1:9" ht="12.75">
      <c r="A8" s="55">
        <v>1</v>
      </c>
      <c r="B8" s="35" t="s">
        <v>43</v>
      </c>
      <c r="C8" s="36"/>
      <c r="D8" s="36"/>
      <c r="E8" s="36"/>
      <c r="F8" s="36"/>
      <c r="G8" s="36"/>
      <c r="H8" s="36"/>
      <c r="I8" s="37"/>
    </row>
    <row r="9" spans="1:9" ht="12.75">
      <c r="A9" s="55"/>
      <c r="B9" s="38"/>
      <c r="C9" s="39"/>
      <c r="D9" s="39"/>
      <c r="E9" s="39"/>
      <c r="F9" s="39"/>
      <c r="G9" s="39"/>
      <c r="H9" s="39"/>
      <c r="I9" s="40"/>
    </row>
    <row r="10" spans="1:9" ht="25.5">
      <c r="A10" s="4" t="s">
        <v>11</v>
      </c>
      <c r="B10" s="19" t="s">
        <v>44</v>
      </c>
      <c r="C10" s="45" t="s">
        <v>45</v>
      </c>
      <c r="D10" s="56"/>
      <c r="E10" s="57"/>
      <c r="F10" s="11" t="s">
        <v>12</v>
      </c>
      <c r="G10" s="12">
        <v>0.261</v>
      </c>
      <c r="H10" s="13"/>
      <c r="I10" s="13"/>
    </row>
    <row r="11" spans="1:9" ht="25.5">
      <c r="A11" s="4" t="s">
        <v>13</v>
      </c>
      <c r="B11" s="19" t="s">
        <v>46</v>
      </c>
      <c r="C11" s="45" t="s">
        <v>47</v>
      </c>
      <c r="D11" s="46"/>
      <c r="E11" s="47"/>
      <c r="F11" s="11" t="s">
        <v>14</v>
      </c>
      <c r="G11" s="14">
        <v>317.7</v>
      </c>
      <c r="H11" s="15"/>
      <c r="I11" s="13"/>
    </row>
    <row r="12" spans="1:9" ht="25.5" customHeight="1">
      <c r="A12" s="4" t="s">
        <v>15</v>
      </c>
      <c r="B12" s="19" t="s">
        <v>91</v>
      </c>
      <c r="C12" s="42" t="s">
        <v>94</v>
      </c>
      <c r="D12" s="48"/>
      <c r="E12" s="49"/>
      <c r="F12" s="11" t="s">
        <v>14</v>
      </c>
      <c r="G12" s="18">
        <v>36</v>
      </c>
      <c r="H12" s="15"/>
      <c r="I12" s="13"/>
    </row>
    <row r="13" spans="1:9" ht="24" customHeight="1">
      <c r="A13" s="4" t="s">
        <v>16</v>
      </c>
      <c r="B13" s="19" t="s">
        <v>92</v>
      </c>
      <c r="C13" s="45" t="s">
        <v>95</v>
      </c>
      <c r="D13" s="50"/>
      <c r="E13" s="51"/>
      <c r="F13" s="11" t="s">
        <v>14</v>
      </c>
      <c r="G13" s="18">
        <v>36</v>
      </c>
      <c r="H13" s="15"/>
      <c r="I13" s="13"/>
    </row>
    <row r="14" spans="1:9" ht="24" customHeight="1">
      <c r="A14" s="4" t="s">
        <v>17</v>
      </c>
      <c r="B14" s="19" t="s">
        <v>93</v>
      </c>
      <c r="C14" s="45" t="s">
        <v>96</v>
      </c>
      <c r="D14" s="50"/>
      <c r="E14" s="51"/>
      <c r="F14" s="11" t="s">
        <v>14</v>
      </c>
      <c r="G14" s="18">
        <v>36</v>
      </c>
      <c r="H14" s="15"/>
      <c r="I14" s="13"/>
    </row>
    <row r="15" spans="1:9" ht="36" customHeight="1">
      <c r="A15" s="4" t="s">
        <v>19</v>
      </c>
      <c r="B15" s="19" t="s">
        <v>48</v>
      </c>
      <c r="C15" s="45" t="s">
        <v>49</v>
      </c>
      <c r="D15" s="50"/>
      <c r="E15" s="51"/>
      <c r="F15" s="11" t="s">
        <v>18</v>
      </c>
      <c r="G15" s="12">
        <v>864.466</v>
      </c>
      <c r="H15" s="15"/>
      <c r="I15" s="13"/>
    </row>
    <row r="16" spans="1:9" ht="25.5">
      <c r="A16" s="4" t="s">
        <v>20</v>
      </c>
      <c r="B16" s="10" t="s">
        <v>50</v>
      </c>
      <c r="C16" s="45" t="s">
        <v>51</v>
      </c>
      <c r="D16" s="46"/>
      <c r="E16" s="47"/>
      <c r="F16" s="11" t="s">
        <v>29</v>
      </c>
      <c r="G16" s="17">
        <v>212</v>
      </c>
      <c r="H16" s="15"/>
      <c r="I16" s="13"/>
    </row>
    <row r="17" spans="1:9" ht="52.5" customHeight="1">
      <c r="A17" s="4" t="s">
        <v>21</v>
      </c>
      <c r="B17" s="10" t="s">
        <v>52</v>
      </c>
      <c r="C17" s="45" t="s">
        <v>53</v>
      </c>
      <c r="D17" s="46"/>
      <c r="E17" s="47"/>
      <c r="F17" s="11" t="s">
        <v>14</v>
      </c>
      <c r="G17" s="14">
        <v>744.4</v>
      </c>
      <c r="H17" s="15"/>
      <c r="I17" s="13"/>
    </row>
    <row r="18" spans="1:9" ht="27" customHeight="1">
      <c r="A18" s="4" t="s">
        <v>60</v>
      </c>
      <c r="B18" s="10" t="s">
        <v>54</v>
      </c>
      <c r="C18" s="42" t="s">
        <v>55</v>
      </c>
      <c r="D18" s="43"/>
      <c r="E18" s="44"/>
      <c r="F18" s="11" t="s">
        <v>18</v>
      </c>
      <c r="G18" s="12">
        <v>69.924</v>
      </c>
      <c r="H18" s="15"/>
      <c r="I18" s="13"/>
    </row>
    <row r="19" spans="1:9" ht="25.5">
      <c r="A19" s="4" t="s">
        <v>63</v>
      </c>
      <c r="B19" s="10" t="s">
        <v>56</v>
      </c>
      <c r="C19" s="45" t="s">
        <v>57</v>
      </c>
      <c r="D19" s="46"/>
      <c r="E19" s="47"/>
      <c r="F19" s="11" t="s">
        <v>18</v>
      </c>
      <c r="G19" s="12">
        <v>272.971</v>
      </c>
      <c r="H19" s="15"/>
      <c r="I19" s="13"/>
    </row>
    <row r="20" spans="1:9" ht="39.75" customHeight="1">
      <c r="A20" s="4" t="s">
        <v>65</v>
      </c>
      <c r="B20" s="10" t="s">
        <v>97</v>
      </c>
      <c r="C20" s="45" t="s">
        <v>98</v>
      </c>
      <c r="D20" s="46"/>
      <c r="E20" s="47"/>
      <c r="F20" s="11" t="s">
        <v>18</v>
      </c>
      <c r="G20" s="12">
        <v>636.932</v>
      </c>
      <c r="H20" s="15"/>
      <c r="I20" s="13"/>
    </row>
    <row r="21" spans="1:9" ht="56.25" customHeight="1">
      <c r="A21" s="4" t="s">
        <v>99</v>
      </c>
      <c r="B21" s="10" t="s">
        <v>100</v>
      </c>
      <c r="C21" s="45" t="s">
        <v>101</v>
      </c>
      <c r="D21" s="46"/>
      <c r="E21" s="47"/>
      <c r="F21" s="11" t="s">
        <v>18</v>
      </c>
      <c r="G21" s="12">
        <v>62.5</v>
      </c>
      <c r="H21" s="15"/>
      <c r="I21" s="13"/>
    </row>
    <row r="22" spans="1:9" ht="25.5">
      <c r="A22" s="4" t="s">
        <v>102</v>
      </c>
      <c r="B22" s="10" t="s">
        <v>58</v>
      </c>
      <c r="C22" s="45" t="s">
        <v>59</v>
      </c>
      <c r="D22" s="46"/>
      <c r="E22" s="47"/>
      <c r="F22" s="11" t="s">
        <v>14</v>
      </c>
      <c r="G22" s="12">
        <v>62.5</v>
      </c>
      <c r="H22" s="15"/>
      <c r="I22" s="13"/>
    </row>
    <row r="23" spans="1:9" ht="34.5" customHeight="1">
      <c r="A23" s="4" t="s">
        <v>103</v>
      </c>
      <c r="B23" s="10" t="s">
        <v>61</v>
      </c>
      <c r="C23" s="45" t="s">
        <v>62</v>
      </c>
      <c r="D23" s="46"/>
      <c r="E23" s="47"/>
      <c r="F23" s="11" t="s">
        <v>14</v>
      </c>
      <c r="G23" s="14">
        <v>353.7</v>
      </c>
      <c r="H23" s="15"/>
      <c r="I23" s="13"/>
    </row>
    <row r="24" spans="1:9" ht="63.75" customHeight="1">
      <c r="A24" s="5" t="s">
        <v>104</v>
      </c>
      <c r="B24" s="10" t="s">
        <v>64</v>
      </c>
      <c r="C24" s="45" t="s">
        <v>105</v>
      </c>
      <c r="D24" s="46"/>
      <c r="E24" s="47"/>
      <c r="F24" s="11" t="s">
        <v>14</v>
      </c>
      <c r="G24" s="14">
        <v>317.7</v>
      </c>
      <c r="H24" s="15"/>
      <c r="I24" s="13"/>
    </row>
    <row r="25" spans="1:9" ht="38.25">
      <c r="A25" s="4" t="s">
        <v>65</v>
      </c>
      <c r="B25" s="10" t="s">
        <v>66</v>
      </c>
      <c r="C25" s="45" t="s">
        <v>67</v>
      </c>
      <c r="D25" s="46"/>
      <c r="E25" s="47"/>
      <c r="F25" s="11" t="s">
        <v>68</v>
      </c>
      <c r="G25" s="14">
        <v>423.6</v>
      </c>
      <c r="H25" s="15"/>
      <c r="I25" s="13"/>
    </row>
    <row r="26" spans="1:9" ht="12.75">
      <c r="A26" s="52" t="s">
        <v>69</v>
      </c>
      <c r="B26" s="53"/>
      <c r="C26" s="53"/>
      <c r="D26" s="53"/>
      <c r="E26" s="53"/>
      <c r="F26" s="53"/>
      <c r="G26" s="53"/>
      <c r="H26" s="54"/>
      <c r="I26" s="7">
        <f>SUM(I10:I25)</f>
        <v>0</v>
      </c>
    </row>
    <row r="27" spans="1:9" ht="12.75">
      <c r="A27" s="58">
        <v>2</v>
      </c>
      <c r="B27" s="35" t="s">
        <v>70</v>
      </c>
      <c r="C27" s="36"/>
      <c r="D27" s="36"/>
      <c r="E27" s="36"/>
      <c r="F27" s="36"/>
      <c r="G27" s="36"/>
      <c r="H27" s="36"/>
      <c r="I27" s="37"/>
    </row>
    <row r="28" spans="1:9" ht="12.75">
      <c r="A28" s="58"/>
      <c r="B28" s="38"/>
      <c r="C28" s="39"/>
      <c r="D28" s="39"/>
      <c r="E28" s="39"/>
      <c r="F28" s="39"/>
      <c r="G28" s="39"/>
      <c r="H28" s="39"/>
      <c r="I28" s="40"/>
    </row>
    <row r="29" spans="1:9" ht="38.25">
      <c r="A29" s="4" t="s">
        <v>22</v>
      </c>
      <c r="B29" s="19" t="s">
        <v>71</v>
      </c>
      <c r="C29" s="42" t="s">
        <v>72</v>
      </c>
      <c r="D29" s="43"/>
      <c r="E29" s="44"/>
      <c r="F29" s="11" t="s">
        <v>68</v>
      </c>
      <c r="G29" s="14">
        <v>211.8</v>
      </c>
      <c r="H29" s="13"/>
      <c r="I29" s="13"/>
    </row>
    <row r="30" spans="1:9" ht="38.25">
      <c r="A30" s="5" t="s">
        <v>23</v>
      </c>
      <c r="B30" s="10" t="s">
        <v>73</v>
      </c>
      <c r="C30" s="42" t="s">
        <v>74</v>
      </c>
      <c r="D30" s="43"/>
      <c r="E30" s="44"/>
      <c r="F30" s="20" t="s">
        <v>68</v>
      </c>
      <c r="G30" s="20">
        <v>24.7</v>
      </c>
      <c r="H30" s="16"/>
      <c r="I30" s="21"/>
    </row>
    <row r="31" spans="1:9" ht="38.25" customHeight="1">
      <c r="A31" s="5" t="s">
        <v>24</v>
      </c>
      <c r="B31" s="10" t="s">
        <v>106</v>
      </c>
      <c r="C31" s="42" t="s">
        <v>107</v>
      </c>
      <c r="D31" s="43"/>
      <c r="E31" s="44"/>
      <c r="F31" s="11" t="s">
        <v>68</v>
      </c>
      <c r="G31" s="14">
        <v>70</v>
      </c>
      <c r="H31" s="13"/>
      <c r="I31" s="13"/>
    </row>
    <row r="32" spans="1:9" ht="45.75" customHeight="1">
      <c r="A32" s="4" t="s">
        <v>25</v>
      </c>
      <c r="B32" s="23" t="s">
        <v>109</v>
      </c>
      <c r="C32" s="42" t="s">
        <v>108</v>
      </c>
      <c r="D32" s="43"/>
      <c r="E32" s="44"/>
      <c r="F32" s="11" t="s">
        <v>77</v>
      </c>
      <c r="G32" s="17">
        <v>8</v>
      </c>
      <c r="H32" s="13"/>
      <c r="I32" s="13"/>
    </row>
    <row r="33" spans="1:9" ht="45.75" customHeight="1">
      <c r="A33" s="4" t="s">
        <v>26</v>
      </c>
      <c r="B33" s="23" t="s">
        <v>110</v>
      </c>
      <c r="C33" s="42" t="s">
        <v>111</v>
      </c>
      <c r="D33" s="43"/>
      <c r="E33" s="44"/>
      <c r="F33" s="11" t="s">
        <v>77</v>
      </c>
      <c r="G33" s="17">
        <v>-3</v>
      </c>
      <c r="H33" s="13"/>
      <c r="I33" s="13"/>
    </row>
    <row r="34" spans="1:9" ht="45">
      <c r="A34" s="5" t="s">
        <v>27</v>
      </c>
      <c r="B34" s="23" t="s">
        <v>75</v>
      </c>
      <c r="C34" s="42" t="s">
        <v>76</v>
      </c>
      <c r="D34" s="43"/>
      <c r="E34" s="44"/>
      <c r="F34" s="20" t="s">
        <v>77</v>
      </c>
      <c r="G34" s="20">
        <v>12</v>
      </c>
      <c r="H34" s="16"/>
      <c r="I34" s="16"/>
    </row>
    <row r="35" spans="1:9" ht="24">
      <c r="A35" s="4" t="s">
        <v>112</v>
      </c>
      <c r="B35" s="22" t="s">
        <v>78</v>
      </c>
      <c r="C35" s="42" t="s">
        <v>79</v>
      </c>
      <c r="D35" s="43"/>
      <c r="E35" s="44"/>
      <c r="F35" s="24" t="s">
        <v>80</v>
      </c>
      <c r="G35" s="17">
        <v>4</v>
      </c>
      <c r="H35" s="13"/>
      <c r="I35" s="13"/>
    </row>
    <row r="36" spans="1:9" ht="36" customHeight="1">
      <c r="A36" s="4" t="s">
        <v>113</v>
      </c>
      <c r="B36" s="22" t="s">
        <v>78</v>
      </c>
      <c r="C36" s="42" t="s">
        <v>114</v>
      </c>
      <c r="D36" s="43"/>
      <c r="E36" s="44"/>
      <c r="F36" s="24" t="s">
        <v>68</v>
      </c>
      <c r="G36" s="14">
        <v>423.6</v>
      </c>
      <c r="H36" s="13"/>
      <c r="I36" s="13"/>
    </row>
    <row r="37" spans="1:9" ht="12.75">
      <c r="A37" s="52" t="s">
        <v>81</v>
      </c>
      <c r="B37" s="53"/>
      <c r="C37" s="53"/>
      <c r="D37" s="53"/>
      <c r="E37" s="53"/>
      <c r="F37" s="53"/>
      <c r="G37" s="53"/>
      <c r="H37" s="54"/>
      <c r="I37" s="7">
        <f>SUM(I29:I36)</f>
        <v>0</v>
      </c>
    </row>
    <row r="38" spans="1:9" ht="12.75">
      <c r="A38" s="55">
        <v>3</v>
      </c>
      <c r="B38" s="35" t="s">
        <v>115</v>
      </c>
      <c r="C38" s="36"/>
      <c r="D38" s="36"/>
      <c r="E38" s="36"/>
      <c r="F38" s="36"/>
      <c r="G38" s="36"/>
      <c r="H38" s="36"/>
      <c r="I38" s="37"/>
    </row>
    <row r="39" spans="1:9" ht="12.75">
      <c r="A39" s="55"/>
      <c r="B39" s="38"/>
      <c r="C39" s="39"/>
      <c r="D39" s="39"/>
      <c r="E39" s="39"/>
      <c r="F39" s="39"/>
      <c r="G39" s="39"/>
      <c r="H39" s="39"/>
      <c r="I39" s="40"/>
    </row>
    <row r="40" spans="1:9" ht="30" customHeight="1">
      <c r="A40" s="4" t="s">
        <v>28</v>
      </c>
      <c r="B40" s="10" t="s">
        <v>116</v>
      </c>
      <c r="C40" s="42" t="s">
        <v>117</v>
      </c>
      <c r="D40" s="43"/>
      <c r="E40" s="44"/>
      <c r="F40" s="11" t="s">
        <v>14</v>
      </c>
      <c r="G40" s="14">
        <v>36</v>
      </c>
      <c r="H40" s="15"/>
      <c r="I40" s="13"/>
    </row>
    <row r="41" spans="1:9" ht="36" customHeight="1">
      <c r="A41" s="4" t="s">
        <v>30</v>
      </c>
      <c r="B41" s="10" t="s">
        <v>118</v>
      </c>
      <c r="C41" s="42" t="s">
        <v>119</v>
      </c>
      <c r="D41" s="43"/>
      <c r="E41" s="44"/>
      <c r="F41" s="11" t="s">
        <v>14</v>
      </c>
      <c r="G41" s="14">
        <v>36</v>
      </c>
      <c r="H41" s="15"/>
      <c r="I41" s="13"/>
    </row>
    <row r="42" spans="1:9" ht="38.25" customHeight="1">
      <c r="A42" s="5" t="s">
        <v>31</v>
      </c>
      <c r="B42" s="10" t="s">
        <v>120</v>
      </c>
      <c r="C42" s="61" t="s">
        <v>121</v>
      </c>
      <c r="D42" s="62"/>
      <c r="E42" s="63"/>
      <c r="F42" s="11" t="s">
        <v>14</v>
      </c>
      <c r="G42" s="14">
        <v>36</v>
      </c>
      <c r="H42" s="15"/>
      <c r="I42" s="13"/>
    </row>
    <row r="43" spans="1:9" ht="25.5">
      <c r="A43" s="4" t="s">
        <v>32</v>
      </c>
      <c r="B43" s="10" t="s">
        <v>122</v>
      </c>
      <c r="C43" s="42" t="s">
        <v>123</v>
      </c>
      <c r="D43" s="43"/>
      <c r="E43" s="44"/>
      <c r="F43" s="11" t="s">
        <v>14</v>
      </c>
      <c r="G43" s="14">
        <v>36</v>
      </c>
      <c r="H43" s="15"/>
      <c r="I43" s="13"/>
    </row>
    <row r="44" spans="1:9" ht="25.5">
      <c r="A44" s="4" t="s">
        <v>33</v>
      </c>
      <c r="B44" s="10" t="s">
        <v>124</v>
      </c>
      <c r="C44" s="42" t="s">
        <v>125</v>
      </c>
      <c r="D44" s="43"/>
      <c r="E44" s="44"/>
      <c r="F44" s="11" t="s">
        <v>14</v>
      </c>
      <c r="G44" s="14">
        <v>36</v>
      </c>
      <c r="H44" s="15"/>
      <c r="I44" s="13"/>
    </row>
    <row r="45" spans="1:9" ht="36" customHeight="1">
      <c r="A45" s="4" t="s">
        <v>126</v>
      </c>
      <c r="B45" s="10" t="s">
        <v>127</v>
      </c>
      <c r="C45" s="42" t="s">
        <v>128</v>
      </c>
      <c r="D45" s="43"/>
      <c r="E45" s="44"/>
      <c r="F45" s="11" t="s">
        <v>14</v>
      </c>
      <c r="G45" s="14">
        <v>36</v>
      </c>
      <c r="H45" s="15"/>
      <c r="I45" s="13"/>
    </row>
    <row r="46" spans="1:9" ht="39" customHeight="1">
      <c r="A46" s="4" t="s">
        <v>129</v>
      </c>
      <c r="B46" s="10" t="s">
        <v>127</v>
      </c>
      <c r="C46" s="42" t="s">
        <v>130</v>
      </c>
      <c r="D46" s="43"/>
      <c r="E46" s="44"/>
      <c r="F46" s="11" t="s">
        <v>14</v>
      </c>
      <c r="G46" s="14">
        <v>36</v>
      </c>
      <c r="H46" s="8"/>
      <c r="I46" s="6"/>
    </row>
    <row r="47" spans="1:9" ht="12.75">
      <c r="A47" s="64" t="s">
        <v>131</v>
      </c>
      <c r="B47" s="65"/>
      <c r="C47" s="65"/>
      <c r="D47" s="65"/>
      <c r="E47" s="65"/>
      <c r="F47" s="65"/>
      <c r="G47" s="65"/>
      <c r="H47" s="66"/>
      <c r="I47" s="7">
        <f>SUM(I40:I46)</f>
        <v>0</v>
      </c>
    </row>
    <row r="48" spans="1:9" ht="12.75">
      <c r="A48" s="55">
        <v>4</v>
      </c>
      <c r="B48" s="35" t="s">
        <v>82</v>
      </c>
      <c r="C48" s="36"/>
      <c r="D48" s="36"/>
      <c r="E48" s="36"/>
      <c r="F48" s="36"/>
      <c r="G48" s="36"/>
      <c r="H48" s="36"/>
      <c r="I48" s="37"/>
    </row>
    <row r="49" spans="1:9" ht="12.75">
      <c r="A49" s="55"/>
      <c r="B49" s="38"/>
      <c r="C49" s="39"/>
      <c r="D49" s="39"/>
      <c r="E49" s="39"/>
      <c r="F49" s="39"/>
      <c r="G49" s="39"/>
      <c r="H49" s="39"/>
      <c r="I49" s="40"/>
    </row>
    <row r="50" spans="1:9" ht="25.5">
      <c r="A50" s="4" t="s">
        <v>34</v>
      </c>
      <c r="B50" s="10" t="s">
        <v>44</v>
      </c>
      <c r="C50" s="42" t="s">
        <v>45</v>
      </c>
      <c r="D50" s="43"/>
      <c r="E50" s="44"/>
      <c r="F50" s="11" t="s">
        <v>12</v>
      </c>
      <c r="G50" s="12">
        <v>0.15</v>
      </c>
      <c r="H50" s="13"/>
      <c r="I50" s="13"/>
    </row>
    <row r="51" spans="1:9" ht="36" customHeight="1">
      <c r="A51" s="5" t="s">
        <v>35</v>
      </c>
      <c r="B51" s="10" t="s">
        <v>48</v>
      </c>
      <c r="C51" s="42" t="s">
        <v>49</v>
      </c>
      <c r="D51" s="43"/>
      <c r="E51" s="44"/>
      <c r="F51" s="11" t="s">
        <v>18</v>
      </c>
      <c r="G51" s="18">
        <v>26</v>
      </c>
      <c r="H51" s="13"/>
      <c r="I51" s="13"/>
    </row>
    <row r="52" spans="1:9" ht="25.5">
      <c r="A52" s="5" t="s">
        <v>36</v>
      </c>
      <c r="B52" s="10" t="s">
        <v>83</v>
      </c>
      <c r="C52" s="42" t="s">
        <v>84</v>
      </c>
      <c r="D52" s="43"/>
      <c r="E52" s="44"/>
      <c r="F52" s="11" t="s">
        <v>29</v>
      </c>
      <c r="G52" s="17">
        <v>1</v>
      </c>
      <c r="H52" s="13"/>
      <c r="I52" s="13"/>
    </row>
    <row r="53" spans="1:9" ht="25.5">
      <c r="A53" s="5" t="s">
        <v>37</v>
      </c>
      <c r="B53" s="10" t="s">
        <v>85</v>
      </c>
      <c r="C53" s="42" t="s">
        <v>86</v>
      </c>
      <c r="D53" s="43"/>
      <c r="E53" s="44"/>
      <c r="F53" s="11" t="s">
        <v>14</v>
      </c>
      <c r="G53" s="20">
        <v>280</v>
      </c>
      <c r="H53" s="16"/>
      <c r="I53" s="21"/>
    </row>
    <row r="54" spans="1:9" ht="25.5">
      <c r="A54" s="5" t="s">
        <v>38</v>
      </c>
      <c r="B54" s="10" t="s">
        <v>87</v>
      </c>
      <c r="C54" s="42" t="s">
        <v>88</v>
      </c>
      <c r="D54" s="43"/>
      <c r="E54" s="44"/>
      <c r="F54" s="11" t="s">
        <v>14</v>
      </c>
      <c r="G54" s="17">
        <v>280</v>
      </c>
      <c r="H54" s="13"/>
      <c r="I54" s="13"/>
    </row>
    <row r="55" spans="1:9" ht="12.75">
      <c r="A55" s="52" t="s">
        <v>89</v>
      </c>
      <c r="B55" s="53"/>
      <c r="C55" s="53"/>
      <c r="D55" s="53"/>
      <c r="E55" s="53"/>
      <c r="F55" s="53"/>
      <c r="G55" s="53"/>
      <c r="H55" s="54"/>
      <c r="I55" s="7">
        <f>SUM(I50:I54)</f>
        <v>0</v>
      </c>
    </row>
    <row r="56" spans="1:13" ht="12.75">
      <c r="A56" s="68" t="s">
        <v>90</v>
      </c>
      <c r="B56" s="69"/>
      <c r="C56" s="69"/>
      <c r="D56" s="69"/>
      <c r="E56" s="69"/>
      <c r="F56" s="69"/>
      <c r="G56" s="69"/>
      <c r="H56" s="70"/>
      <c r="I56" s="28">
        <f>SUM(I26,I37,I47,I55)</f>
        <v>0</v>
      </c>
      <c r="M56" s="9"/>
    </row>
    <row r="57" spans="1:10" ht="12.75">
      <c r="A57" s="27"/>
      <c r="B57" s="27"/>
      <c r="C57" s="27"/>
      <c r="D57" s="27"/>
      <c r="E57" s="27"/>
      <c r="F57" s="27"/>
      <c r="G57" s="27"/>
      <c r="H57" s="27"/>
      <c r="I57" s="27"/>
      <c r="J57" s="25"/>
    </row>
    <row r="58" spans="1:10" ht="12.75">
      <c r="A58" s="27"/>
      <c r="B58" s="27"/>
      <c r="C58" s="27"/>
      <c r="D58" s="27"/>
      <c r="E58" s="27"/>
      <c r="F58" s="27"/>
      <c r="G58" s="27"/>
      <c r="H58" s="27"/>
      <c r="I58" s="27"/>
      <c r="J58" s="25"/>
    </row>
    <row r="59" spans="1:10" ht="12.75">
      <c r="A59" s="27"/>
      <c r="B59" s="27"/>
      <c r="C59" s="27"/>
      <c r="D59" s="27"/>
      <c r="E59" s="27"/>
      <c r="F59" s="27"/>
      <c r="G59" s="27"/>
      <c r="H59" s="27"/>
      <c r="I59" s="27"/>
      <c r="J59" s="25"/>
    </row>
    <row r="60" spans="1:10" ht="12.75">
      <c r="A60" s="27"/>
      <c r="B60" s="71" t="s">
        <v>39</v>
      </c>
      <c r="C60" s="71"/>
      <c r="D60" s="29">
        <f>I56</f>
        <v>0</v>
      </c>
      <c r="E60" s="27"/>
      <c r="F60" s="27"/>
      <c r="G60" s="27"/>
      <c r="H60" s="27"/>
      <c r="I60" s="27"/>
      <c r="J60" s="25"/>
    </row>
    <row r="61" spans="1:10" ht="12.75">
      <c r="A61" s="27"/>
      <c r="B61" s="72" t="s">
        <v>40</v>
      </c>
      <c r="C61" s="72"/>
      <c r="D61" s="30">
        <f>D62-D60</f>
        <v>0</v>
      </c>
      <c r="E61" s="27"/>
      <c r="F61" s="27"/>
      <c r="G61" s="27"/>
      <c r="H61" s="27"/>
      <c r="I61" s="27"/>
      <c r="J61" s="25"/>
    </row>
    <row r="62" spans="1:10" ht="12.75">
      <c r="A62" s="27"/>
      <c r="B62" s="67" t="s">
        <v>41</v>
      </c>
      <c r="C62" s="67"/>
      <c r="D62" s="31">
        <f>I56*1.23</f>
        <v>0</v>
      </c>
      <c r="E62" s="27"/>
      <c r="F62" s="27"/>
      <c r="G62" s="27"/>
      <c r="H62" s="27"/>
      <c r="I62" s="27"/>
      <c r="J62" s="25"/>
    </row>
    <row r="63" spans="1:10" ht="12.75">
      <c r="A63" s="27"/>
      <c r="B63" s="59" t="s">
        <v>133</v>
      </c>
      <c r="C63" s="59"/>
      <c r="D63" s="60"/>
      <c r="E63" s="60"/>
      <c r="F63" s="60"/>
      <c r="G63" s="60"/>
      <c r="H63" s="60"/>
      <c r="I63" s="60"/>
      <c r="J63" s="25"/>
    </row>
    <row r="64" spans="1:10" ht="12.75">
      <c r="A64" s="27"/>
      <c r="B64" s="27"/>
      <c r="C64" s="27"/>
      <c r="D64" s="27"/>
      <c r="E64" s="27"/>
      <c r="F64" s="27"/>
      <c r="G64" s="27"/>
      <c r="H64" s="27"/>
      <c r="I64" s="27"/>
      <c r="J64" s="25"/>
    </row>
    <row r="65" spans="1:10" ht="12.75">
      <c r="A65" s="27"/>
      <c r="B65" s="27"/>
      <c r="C65" s="27"/>
      <c r="D65" s="27"/>
      <c r="E65" s="27"/>
      <c r="F65" s="27"/>
      <c r="G65" s="27"/>
      <c r="H65" s="27"/>
      <c r="I65" s="27"/>
      <c r="J65" s="25"/>
    </row>
    <row r="66" spans="1:10" ht="12.75">
      <c r="A66" s="27"/>
      <c r="B66" s="27"/>
      <c r="C66" s="27"/>
      <c r="D66" s="27"/>
      <c r="E66" s="27"/>
      <c r="F66" s="27"/>
      <c r="G66" s="27"/>
      <c r="H66" s="27"/>
      <c r="I66" s="27"/>
      <c r="J66" s="25"/>
    </row>
    <row r="67" spans="1:9" ht="12.75">
      <c r="A67" s="26"/>
      <c r="B67" s="26"/>
      <c r="C67" s="26"/>
      <c r="D67" s="26"/>
      <c r="E67" s="26"/>
      <c r="F67" s="26"/>
      <c r="G67" s="26"/>
      <c r="H67" s="26"/>
      <c r="I67" s="26"/>
    </row>
  </sheetData>
  <sheetProtection selectLockedCells="1" selectUnlockedCells="1"/>
  <mergeCells count="60">
    <mergeCell ref="A47:H47"/>
    <mergeCell ref="A48:A49"/>
    <mergeCell ref="C43:E43"/>
    <mergeCell ref="B62:C62"/>
    <mergeCell ref="A55:H55"/>
    <mergeCell ref="A56:H56"/>
    <mergeCell ref="B60:C60"/>
    <mergeCell ref="B61:C61"/>
    <mergeCell ref="C53:E53"/>
    <mergeCell ref="C54:E54"/>
    <mergeCell ref="C51:E51"/>
    <mergeCell ref="C52:E52"/>
    <mergeCell ref="C36:E36"/>
    <mergeCell ref="C40:E40"/>
    <mergeCell ref="C41:E41"/>
    <mergeCell ref="C42:E42"/>
    <mergeCell ref="B48:I49"/>
    <mergeCell ref="A37:H37"/>
    <mergeCell ref="A38:A39"/>
    <mergeCell ref="C46:E46"/>
    <mergeCell ref="C30:E30"/>
    <mergeCell ref="C31:E31"/>
    <mergeCell ref="C32:E32"/>
    <mergeCell ref="C34:E34"/>
    <mergeCell ref="C33:E33"/>
    <mergeCell ref="B63:I63"/>
    <mergeCell ref="C35:E35"/>
    <mergeCell ref="C44:E44"/>
    <mergeCell ref="C45:E45"/>
    <mergeCell ref="C50:E50"/>
    <mergeCell ref="B38:I39"/>
    <mergeCell ref="C11:E11"/>
    <mergeCell ref="C7:E7"/>
    <mergeCell ref="A8:A9"/>
    <mergeCell ref="B8:I9"/>
    <mergeCell ref="C10:E10"/>
    <mergeCell ref="C16:E16"/>
    <mergeCell ref="A27:A28"/>
    <mergeCell ref="C17:E17"/>
    <mergeCell ref="C19:E19"/>
    <mergeCell ref="C29:E29"/>
    <mergeCell ref="C20:E20"/>
    <mergeCell ref="C21:E21"/>
    <mergeCell ref="C12:E12"/>
    <mergeCell ref="C13:E13"/>
    <mergeCell ref="C14:E14"/>
    <mergeCell ref="C15:E15"/>
    <mergeCell ref="C25:E25"/>
    <mergeCell ref="A26:H26"/>
    <mergeCell ref="C18:E18"/>
    <mergeCell ref="A1:I1"/>
    <mergeCell ref="A2:I2"/>
    <mergeCell ref="A3:I3"/>
    <mergeCell ref="B27:I28"/>
    <mergeCell ref="A4:A6"/>
    <mergeCell ref="C4:E6"/>
    <mergeCell ref="F4:F6"/>
    <mergeCell ref="C22:E22"/>
    <mergeCell ref="C23:E23"/>
    <mergeCell ref="C24:E24"/>
  </mergeCells>
  <printOptions horizontalCentered="1"/>
  <pageMargins left="0.9840277777777777" right="0.43333333333333335" top="0.65" bottom="0.8277777777777777" header="0.5513888888888889" footer="0.5902777777777778"/>
  <pageSetup firstPageNumber="1" useFirstPageNumber="1" horizontalDpi="300" verticalDpi="300" orientation="portrait" paperSize="9" scale="99" r:id="rId1"/>
  <headerFooter alignWithMargins="0">
    <oddFooter>&amp;CStrona &amp;P</oddFooter>
  </headerFooter>
  <rowBreaks count="1" manualBreakCount="1">
    <brk id="37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9840277777777777" right="0.43333333333333335" top="0.65" bottom="0.8277777777777777" header="0.5513888888888889" footer="0.5902777777777778"/>
  <pageSetup horizontalDpi="300" verticalDpi="300" orientation="portrait" paperSize="9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9840277777777777" right="0.43333333333333335" top="0.65" bottom="0.8277777777777777" header="0.5513888888888889" footer="0.5902777777777778"/>
  <pageSetup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2015-07-06T10:02:43Z</cp:lastPrinted>
  <dcterms:created xsi:type="dcterms:W3CDTF">2014-09-24T13:23:02Z</dcterms:created>
  <dcterms:modified xsi:type="dcterms:W3CDTF">2015-07-20T11:24:21Z</dcterms:modified>
  <cp:category/>
  <cp:version/>
  <cp:contentType/>
  <cp:contentStatus/>
</cp:coreProperties>
</file>