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9735" tabRatio="161" activeTab="0"/>
  </bookViews>
  <sheets>
    <sheet name="Arkusz1" sheetId="1" r:id="rId1"/>
  </sheets>
  <definedNames>
    <definedName name="_xlnm.Print_Area" localSheetId="0">'Arkusz1'!$A$1:$H$74</definedName>
  </definedNames>
  <calcPr fullCalcOnLoad="1"/>
</workbook>
</file>

<file path=xl/sharedStrings.xml><?xml version="1.0" encoding="utf-8"?>
<sst xmlns="http://schemas.openxmlformats.org/spreadsheetml/2006/main" count="114" uniqueCount="83">
  <si>
    <t>L.p.</t>
  </si>
  <si>
    <t>Wyszczególnienie robót</t>
  </si>
  <si>
    <t>Jedn.</t>
  </si>
  <si>
    <t>Ilość</t>
  </si>
  <si>
    <t>Cena</t>
  </si>
  <si>
    <t>Wartość</t>
  </si>
  <si>
    <t>jedn.</t>
  </si>
  <si>
    <t>netto</t>
  </si>
  <si>
    <t>[PLN]</t>
  </si>
  <si>
    <t>1.1</t>
  </si>
  <si>
    <t>1.2</t>
  </si>
  <si>
    <t>m³</t>
  </si>
  <si>
    <t>1.3</t>
  </si>
  <si>
    <t>1.4</t>
  </si>
  <si>
    <t>1.5</t>
  </si>
  <si>
    <t>1.6</t>
  </si>
  <si>
    <t>m²</t>
  </si>
  <si>
    <t>1.7</t>
  </si>
  <si>
    <t>Odwóz gruzu z rozbiórki j.w. samoch. samowył.</t>
  </si>
  <si>
    <t>przy mechanicznym załadunku i rozładunku</t>
  </si>
  <si>
    <t>na odległość 5km</t>
  </si>
  <si>
    <t>Rozebranie nawierzchni z kostki brukowej</t>
  </si>
  <si>
    <t>Rozebranie nawierzchni z kruszywa grub.10cm</t>
  </si>
  <si>
    <t>mb</t>
  </si>
  <si>
    <t>RAZEM ELEMENT</t>
  </si>
  <si>
    <t>2.1</t>
  </si>
  <si>
    <t>3.1</t>
  </si>
  <si>
    <t>3.2</t>
  </si>
  <si>
    <t>3.3</t>
  </si>
  <si>
    <t>3.4</t>
  </si>
  <si>
    <t>3.4.1</t>
  </si>
  <si>
    <t>3.4.2</t>
  </si>
  <si>
    <t>3.5</t>
  </si>
  <si>
    <t>3.5.1</t>
  </si>
  <si>
    <t>3.5.2</t>
  </si>
  <si>
    <t>3.5.3</t>
  </si>
  <si>
    <t>łamanego 0/31,5 stabilizowanego mechanicznie</t>
  </si>
  <si>
    <t>grub.20cm</t>
  </si>
  <si>
    <t>Ustawienie krawężników betonowych wystających</t>
  </si>
  <si>
    <t xml:space="preserve">Ustawienie obrzeży betonowych 8x30cm na </t>
  </si>
  <si>
    <t>Wykonanie chodnika z kostki brukowej betonowej</t>
  </si>
  <si>
    <t>o grub.10cm po zagęszczeniu</t>
  </si>
  <si>
    <t>Wykonanie górnej warstwy podbudowy z kruszywa</t>
  </si>
  <si>
    <t>grub.15cm</t>
  </si>
  <si>
    <t>pods. cement.-piask. grub.3cm</t>
  </si>
  <si>
    <t>RAZEM KOSZTORYS</t>
  </si>
  <si>
    <t>Wartość robót netto</t>
  </si>
  <si>
    <t>Podatek VAT    (23%)</t>
  </si>
  <si>
    <t>Wartość robót brutto</t>
  </si>
  <si>
    <t>Słownie</t>
  </si>
  <si>
    <t xml:space="preserve">betonowej grub.8cm </t>
  </si>
  <si>
    <t xml:space="preserve">sposobem mechanicznym </t>
  </si>
  <si>
    <t xml:space="preserve">Rozebranie nawierzchni z płyt betonowych </t>
  </si>
  <si>
    <t>o wym. 50x50x7</t>
  </si>
  <si>
    <t xml:space="preserve">Rozebranie krawężnika betonowego 15x30 </t>
  </si>
  <si>
    <t>sposobem ręcznym</t>
  </si>
  <si>
    <t>m</t>
  </si>
  <si>
    <t xml:space="preserve">Rozebranie obżeża betonowego 6x20 </t>
  </si>
  <si>
    <t xml:space="preserve">Rozebranie nawierzchni betonowej grub. 10 cm </t>
  </si>
  <si>
    <t xml:space="preserve">Wykopy wykonywane mechanicznie z odwozem </t>
  </si>
  <si>
    <t>urobku na odległość do 5 km, grunt kat. III</t>
  </si>
  <si>
    <t>15x30cm na ławie z oporem o pow. przekroju</t>
  </si>
  <si>
    <t>0,0825m²/mb z betonu B-20</t>
  </si>
  <si>
    <t xml:space="preserve">podsypce cementowo piaskowej </t>
  </si>
  <si>
    <t>Ustawienie krawężników betonowych najazdowych</t>
  </si>
  <si>
    <t>na ławie z oporem o pow. przekroju</t>
  </si>
  <si>
    <t>behaton  (kolor szary) grub.8cm na</t>
  </si>
  <si>
    <t>behaton  (kolor czerwony) grub.8cm na</t>
  </si>
  <si>
    <t>ROBODTY ROZBIÓRKOWE</t>
  </si>
  <si>
    <t>ROBOTY ZIEMNE</t>
  </si>
  <si>
    <t>ELEMENTY DRÓG I ULIC</t>
  </si>
  <si>
    <t>3.4.3</t>
  </si>
  <si>
    <t>Wykonanie wjazdów i wyjazdów z bram z kostki brukowej betonowej</t>
  </si>
  <si>
    <t>1.8</t>
  </si>
  <si>
    <t>Przycięcie krawędzi nawierzchni bitumicznej piłą</t>
  </si>
  <si>
    <t>mechaniczną</t>
  </si>
  <si>
    <t xml:space="preserve">Uzupełnienie nawierzchni bitumicznej przy krawężniku </t>
  </si>
  <si>
    <t>mieszanką mineralno-bitumiczną</t>
  </si>
  <si>
    <t>KOSZTORYS OFERTOWY</t>
  </si>
  <si>
    <t>Budowa chodnika przy ul. Mleczarskiej we Włoszczowie</t>
  </si>
  <si>
    <t>strona lewa</t>
  </si>
  <si>
    <t>Wykonanie warstwy odsączającej z piasku</t>
  </si>
  <si>
    <t>sposobem mechanicznym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</si>
</sst>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"/>
    <numFmt numFmtId="167" formatCode="0.0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6">
    <font>
      <sz val="10"/>
      <name val="Arial"/>
      <family val="2"/>
    </font>
    <font>
      <b/>
      <sz val="13"/>
      <color indexed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2" fontId="8" fillId="34" borderId="10" xfId="0" applyNumberFormat="1" applyFont="1" applyFill="1" applyBorder="1" applyAlignment="1">
      <alignment/>
    </xf>
    <xf numFmtId="2" fontId="8" fillId="35" borderId="10" xfId="0" applyNumberFormat="1" applyFont="1" applyFill="1" applyBorder="1" applyAlignment="1">
      <alignment/>
    </xf>
    <xf numFmtId="2" fontId="8" fillId="36" borderId="10" xfId="0" applyNumberFormat="1" applyFont="1" applyFill="1" applyBorder="1" applyAlignment="1">
      <alignment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0" fontId="4" fillId="0" borderId="13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8" fillId="0" borderId="12" xfId="0" applyNumberFormat="1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2" fontId="8" fillId="37" borderId="19" xfId="0" applyNumberFormat="1" applyFont="1" applyFill="1" applyBorder="1" applyAlignment="1">
      <alignment/>
    </xf>
    <xf numFmtId="0" fontId="4" fillId="0" borderId="20" xfId="0" applyFont="1" applyBorder="1" applyAlignment="1">
      <alignment horizontal="left"/>
    </xf>
    <xf numFmtId="2" fontId="4" fillId="0" borderId="21" xfId="0" applyNumberFormat="1" applyFont="1" applyBorder="1" applyAlignment="1">
      <alignment/>
    </xf>
    <xf numFmtId="49" fontId="4" fillId="0" borderId="18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/>
    </xf>
    <xf numFmtId="2" fontId="8" fillId="34" borderId="23" xfId="0" applyNumberFormat="1" applyFont="1" applyFill="1" applyBorder="1" applyAlignment="1">
      <alignment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2" fontId="8" fillId="36" borderId="11" xfId="0" applyNumberFormat="1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37" borderId="18" xfId="0" applyFont="1" applyFill="1" applyBorder="1" applyAlignment="1">
      <alignment horizontal="right"/>
    </xf>
    <xf numFmtId="0" fontId="7" fillId="37" borderId="10" xfId="0" applyFont="1" applyFill="1" applyBorder="1" applyAlignment="1">
      <alignment horizontal="right"/>
    </xf>
    <xf numFmtId="0" fontId="7" fillId="34" borderId="26" xfId="0" applyFont="1" applyFill="1" applyBorder="1" applyAlignment="1">
      <alignment horizontal="right"/>
    </xf>
    <xf numFmtId="0" fontId="7" fillId="34" borderId="27" xfId="0" applyFont="1" applyFill="1" applyBorder="1" applyAlignment="1">
      <alignment horizontal="right"/>
    </xf>
    <xf numFmtId="0" fontId="8" fillId="34" borderId="10" xfId="0" applyFont="1" applyFill="1" applyBorder="1" applyAlignment="1">
      <alignment horizontal="right"/>
    </xf>
    <xf numFmtId="0" fontId="8" fillId="35" borderId="10" xfId="0" applyFont="1" applyFill="1" applyBorder="1" applyAlignment="1">
      <alignment horizontal="right"/>
    </xf>
    <xf numFmtId="0" fontId="4" fillId="0" borderId="11" xfId="0" applyFont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3" fillId="35" borderId="28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/>
    </xf>
    <xf numFmtId="1" fontId="3" fillId="35" borderId="18" xfId="0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33" borderId="3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3B300"/>
      <rgbColor rgb="00FFCC00"/>
      <rgbColor rgb="00FF9900"/>
      <rgbColor rgb="00FF6600"/>
      <rgbColor rgb="00666699"/>
      <rgbColor rgb="0094BD5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zoomScalePageLayoutView="0" workbookViewId="0" topLeftCell="A1">
      <selection activeCell="J49" sqref="J49"/>
    </sheetView>
  </sheetViews>
  <sheetFormatPr defaultColWidth="11.57421875" defaultRowHeight="12.75"/>
  <cols>
    <col min="1" max="1" width="5.57421875" style="1" customWidth="1"/>
    <col min="2" max="2" width="11.57421875" style="1" customWidth="1"/>
    <col min="3" max="3" width="11.7109375" style="1" bestFit="1" customWidth="1"/>
    <col min="4" max="4" width="19.421875" style="1" customWidth="1"/>
    <col min="5" max="5" width="5.57421875" style="1" customWidth="1"/>
    <col min="6" max="6" width="6.8515625" style="1" customWidth="1"/>
    <col min="7" max="7" width="8.140625" style="1" customWidth="1"/>
    <col min="8" max="8" width="13.00390625" style="1" customWidth="1"/>
    <col min="9" max="9" width="11.57421875" style="15" customWidth="1"/>
    <col min="10" max="10" width="13.140625" style="17" bestFit="1" customWidth="1"/>
    <col min="11" max="11" width="11.57421875" style="17" customWidth="1"/>
    <col min="12" max="12" width="11.57421875" style="16" customWidth="1"/>
    <col min="13" max="16384" width="11.57421875" style="1" customWidth="1"/>
  </cols>
  <sheetData>
    <row r="1" spans="1:9" ht="16.5">
      <c r="A1" s="72" t="s">
        <v>78</v>
      </c>
      <c r="B1" s="73"/>
      <c r="C1" s="73"/>
      <c r="D1" s="73"/>
      <c r="E1" s="73"/>
      <c r="F1" s="73"/>
      <c r="G1" s="73"/>
      <c r="H1" s="74"/>
      <c r="I1" s="30"/>
    </row>
    <row r="2" spans="1:9" ht="14.25">
      <c r="A2" s="75" t="s">
        <v>79</v>
      </c>
      <c r="B2" s="76"/>
      <c r="C2" s="76"/>
      <c r="D2" s="76"/>
      <c r="E2" s="76"/>
      <c r="F2" s="76"/>
      <c r="G2" s="76"/>
      <c r="H2" s="77"/>
      <c r="I2" s="30"/>
    </row>
    <row r="3" spans="1:9" ht="15" thickBot="1">
      <c r="A3" s="78" t="s">
        <v>80</v>
      </c>
      <c r="B3" s="79"/>
      <c r="C3" s="79"/>
      <c r="D3" s="79"/>
      <c r="E3" s="79"/>
      <c r="F3" s="79"/>
      <c r="G3" s="79"/>
      <c r="H3" s="80"/>
      <c r="I3" s="30"/>
    </row>
    <row r="4" spans="1:9" ht="12.75">
      <c r="A4" s="81" t="s">
        <v>0</v>
      </c>
      <c r="B4" s="83" t="s">
        <v>1</v>
      </c>
      <c r="C4" s="83"/>
      <c r="D4" s="83"/>
      <c r="E4" s="83" t="s">
        <v>2</v>
      </c>
      <c r="F4" s="46" t="s">
        <v>3</v>
      </c>
      <c r="G4" s="46" t="s">
        <v>4</v>
      </c>
      <c r="H4" s="47" t="s">
        <v>5</v>
      </c>
      <c r="I4" s="30"/>
    </row>
    <row r="5" spans="1:9" ht="12.75">
      <c r="A5" s="82"/>
      <c r="B5" s="71"/>
      <c r="C5" s="71"/>
      <c r="D5" s="71"/>
      <c r="E5" s="71"/>
      <c r="F5" s="2" t="s">
        <v>6</v>
      </c>
      <c r="G5" s="2" t="s">
        <v>6</v>
      </c>
      <c r="H5" s="35" t="s">
        <v>7</v>
      </c>
      <c r="I5" s="30"/>
    </row>
    <row r="6" spans="1:9" ht="12.75">
      <c r="A6" s="82"/>
      <c r="B6" s="71"/>
      <c r="C6" s="71"/>
      <c r="D6" s="71"/>
      <c r="E6" s="71"/>
      <c r="F6" s="2"/>
      <c r="G6" s="2" t="s">
        <v>8</v>
      </c>
      <c r="H6" s="35" t="s">
        <v>8</v>
      </c>
      <c r="I6" s="30"/>
    </row>
    <row r="7" spans="1:9" ht="12.75">
      <c r="A7" s="34">
        <v>1</v>
      </c>
      <c r="B7" s="71">
        <v>3</v>
      </c>
      <c r="C7" s="71"/>
      <c r="D7" s="71"/>
      <c r="E7" s="2">
        <v>4</v>
      </c>
      <c r="F7" s="2">
        <v>5</v>
      </c>
      <c r="G7" s="2">
        <v>6</v>
      </c>
      <c r="H7" s="35">
        <v>7</v>
      </c>
      <c r="I7" s="30"/>
    </row>
    <row r="8" spans="1:9" ht="12.75">
      <c r="A8" s="70">
        <v>1</v>
      </c>
      <c r="B8" s="63" t="s">
        <v>68</v>
      </c>
      <c r="C8" s="64"/>
      <c r="D8" s="64"/>
      <c r="E8" s="64"/>
      <c r="F8" s="64"/>
      <c r="G8" s="64"/>
      <c r="H8" s="65"/>
      <c r="I8" s="30"/>
    </row>
    <row r="9" spans="1:9" ht="12.75">
      <c r="A9" s="70"/>
      <c r="B9" s="66"/>
      <c r="C9" s="67"/>
      <c r="D9" s="67"/>
      <c r="E9" s="67"/>
      <c r="F9" s="67"/>
      <c r="G9" s="67"/>
      <c r="H9" s="68"/>
      <c r="I9" s="30"/>
    </row>
    <row r="10" spans="1:9" ht="12.75">
      <c r="A10" s="36" t="s">
        <v>9</v>
      </c>
      <c r="B10" s="50" t="s">
        <v>21</v>
      </c>
      <c r="C10" s="50"/>
      <c r="D10" s="50"/>
      <c r="E10" s="3"/>
      <c r="F10" s="4"/>
      <c r="G10" s="6"/>
      <c r="H10" s="37"/>
      <c r="I10" s="30"/>
    </row>
    <row r="11" spans="1:9" ht="12.75">
      <c r="A11" s="38"/>
      <c r="B11" s="50" t="s">
        <v>50</v>
      </c>
      <c r="C11" s="50"/>
      <c r="D11" s="50"/>
      <c r="E11" s="3" t="s">
        <v>16</v>
      </c>
      <c r="F11" s="8">
        <v>17</v>
      </c>
      <c r="G11" s="6"/>
      <c r="H11" s="37"/>
      <c r="I11" s="30"/>
    </row>
    <row r="12" spans="1:9" ht="12.75">
      <c r="A12" s="36" t="s">
        <v>10</v>
      </c>
      <c r="B12" s="50" t="s">
        <v>52</v>
      </c>
      <c r="C12" s="50"/>
      <c r="D12" s="50"/>
      <c r="E12" s="3"/>
      <c r="F12" s="4"/>
      <c r="G12" s="6"/>
      <c r="H12" s="37"/>
      <c r="I12" s="30"/>
    </row>
    <row r="13" spans="1:9" ht="12.75">
      <c r="A13" s="38"/>
      <c r="B13" s="50" t="s">
        <v>53</v>
      </c>
      <c r="C13" s="50"/>
      <c r="D13" s="50"/>
      <c r="E13" s="3" t="s">
        <v>16</v>
      </c>
      <c r="F13" s="8">
        <v>4</v>
      </c>
      <c r="G13" s="6"/>
      <c r="H13" s="37"/>
      <c r="I13" s="30"/>
    </row>
    <row r="14" spans="1:9" ht="12.75">
      <c r="A14" s="36" t="s">
        <v>12</v>
      </c>
      <c r="B14" s="50" t="s">
        <v>22</v>
      </c>
      <c r="C14" s="50"/>
      <c r="D14" s="50"/>
      <c r="E14" s="3"/>
      <c r="F14" s="4"/>
      <c r="G14" s="6"/>
      <c r="H14" s="37"/>
      <c r="I14" s="30"/>
    </row>
    <row r="15" spans="1:9" ht="12.75">
      <c r="A15" s="38"/>
      <c r="B15" s="50" t="s">
        <v>51</v>
      </c>
      <c r="C15" s="50"/>
      <c r="D15" s="50"/>
      <c r="E15" s="3" t="s">
        <v>16</v>
      </c>
      <c r="F15" s="8">
        <v>18</v>
      </c>
      <c r="G15" s="6"/>
      <c r="H15" s="37"/>
      <c r="I15" s="30"/>
    </row>
    <row r="16" spans="1:9" ht="12.75">
      <c r="A16" s="36" t="s">
        <v>13</v>
      </c>
      <c r="B16" s="50" t="s">
        <v>54</v>
      </c>
      <c r="C16" s="50"/>
      <c r="D16" s="50"/>
      <c r="E16" s="3"/>
      <c r="F16" s="4"/>
      <c r="G16" s="6"/>
      <c r="H16" s="37"/>
      <c r="I16" s="30"/>
    </row>
    <row r="17" spans="1:9" ht="12.75">
      <c r="A17" s="38"/>
      <c r="B17" s="50" t="s">
        <v>55</v>
      </c>
      <c r="C17" s="50"/>
      <c r="D17" s="50"/>
      <c r="E17" s="3" t="s">
        <v>56</v>
      </c>
      <c r="F17" s="8">
        <v>219</v>
      </c>
      <c r="G17" s="6"/>
      <c r="H17" s="37"/>
      <c r="I17" s="30"/>
    </row>
    <row r="18" spans="1:9" ht="12.75">
      <c r="A18" s="36" t="s">
        <v>14</v>
      </c>
      <c r="B18" s="50" t="s">
        <v>57</v>
      </c>
      <c r="C18" s="50"/>
      <c r="D18" s="50"/>
      <c r="E18" s="3"/>
      <c r="F18" s="4"/>
      <c r="G18" s="6"/>
      <c r="H18" s="37"/>
      <c r="I18" s="30"/>
    </row>
    <row r="19" spans="1:9" ht="12.75">
      <c r="A19" s="38"/>
      <c r="B19" s="50" t="s">
        <v>55</v>
      </c>
      <c r="C19" s="50"/>
      <c r="D19" s="50"/>
      <c r="E19" s="3" t="s">
        <v>56</v>
      </c>
      <c r="F19" s="8">
        <v>3</v>
      </c>
      <c r="G19" s="6"/>
      <c r="H19" s="37"/>
      <c r="I19" s="30"/>
    </row>
    <row r="20" spans="1:9" ht="12.75">
      <c r="A20" s="36" t="s">
        <v>15</v>
      </c>
      <c r="B20" s="50" t="s">
        <v>58</v>
      </c>
      <c r="C20" s="50"/>
      <c r="D20" s="50"/>
      <c r="E20" s="3"/>
      <c r="F20" s="4"/>
      <c r="G20" s="6"/>
      <c r="H20" s="37"/>
      <c r="I20" s="30"/>
    </row>
    <row r="21" spans="1:9" ht="12.75">
      <c r="A21" s="38"/>
      <c r="B21" s="50" t="s">
        <v>51</v>
      </c>
      <c r="C21" s="50"/>
      <c r="D21" s="50"/>
      <c r="E21" s="3" t="s">
        <v>16</v>
      </c>
      <c r="F21" s="8">
        <v>7</v>
      </c>
      <c r="G21" s="6"/>
      <c r="H21" s="37"/>
      <c r="I21" s="30"/>
    </row>
    <row r="22" spans="1:9" ht="12.75">
      <c r="A22" s="36" t="s">
        <v>17</v>
      </c>
      <c r="B22" s="50" t="s">
        <v>18</v>
      </c>
      <c r="C22" s="50"/>
      <c r="D22" s="50"/>
      <c r="E22" s="3"/>
      <c r="F22" s="4"/>
      <c r="G22" s="6"/>
      <c r="H22" s="37"/>
      <c r="I22" s="30"/>
    </row>
    <row r="23" spans="1:9" ht="12.75">
      <c r="A23" s="38"/>
      <c r="B23" s="50" t="s">
        <v>19</v>
      </c>
      <c r="C23" s="50"/>
      <c r="D23" s="50"/>
      <c r="G23" s="7"/>
      <c r="H23" s="39"/>
      <c r="I23" s="30"/>
    </row>
    <row r="24" spans="1:9" ht="12.75">
      <c r="A24" s="38"/>
      <c r="B24" s="50" t="s">
        <v>20</v>
      </c>
      <c r="C24" s="50"/>
      <c r="D24" s="50"/>
      <c r="E24" s="3" t="s">
        <v>11</v>
      </c>
      <c r="F24" s="8">
        <v>20</v>
      </c>
      <c r="G24" s="6"/>
      <c r="H24" s="37"/>
      <c r="I24" s="30"/>
    </row>
    <row r="25" spans="1:9" ht="12.75">
      <c r="A25" s="36" t="s">
        <v>73</v>
      </c>
      <c r="B25" s="50" t="s">
        <v>74</v>
      </c>
      <c r="C25" s="50"/>
      <c r="D25" s="50"/>
      <c r="E25" s="3"/>
      <c r="F25" s="4"/>
      <c r="G25" s="6"/>
      <c r="H25" s="37"/>
      <c r="I25" s="30"/>
    </row>
    <row r="26" spans="1:9" ht="12.75">
      <c r="A26" s="38"/>
      <c r="B26" s="50" t="s">
        <v>75</v>
      </c>
      <c r="C26" s="50"/>
      <c r="D26" s="50"/>
      <c r="E26" s="3" t="s">
        <v>56</v>
      </c>
      <c r="F26" s="8">
        <v>219</v>
      </c>
      <c r="G26" s="6"/>
      <c r="H26" s="37"/>
      <c r="I26" s="30"/>
    </row>
    <row r="27" spans="1:9" ht="12.75">
      <c r="A27" s="54" t="s">
        <v>24</v>
      </c>
      <c r="B27" s="55"/>
      <c r="C27" s="55"/>
      <c r="D27" s="55"/>
      <c r="E27" s="55"/>
      <c r="F27" s="55"/>
      <c r="G27" s="55"/>
      <c r="H27" s="40">
        <f>SUM(H26,H24,H21,H19,H17,H15,H13,H11)</f>
        <v>0</v>
      </c>
      <c r="I27" s="30"/>
    </row>
    <row r="28" spans="1:9" ht="12.75">
      <c r="A28" s="69">
        <v>2</v>
      </c>
      <c r="B28" s="63" t="s">
        <v>69</v>
      </c>
      <c r="C28" s="64"/>
      <c r="D28" s="64"/>
      <c r="E28" s="64"/>
      <c r="F28" s="64"/>
      <c r="G28" s="64"/>
      <c r="H28" s="65"/>
      <c r="I28" s="30"/>
    </row>
    <row r="29" spans="1:9" ht="12.75">
      <c r="A29" s="69"/>
      <c r="B29" s="66"/>
      <c r="C29" s="67"/>
      <c r="D29" s="67"/>
      <c r="E29" s="67"/>
      <c r="F29" s="67"/>
      <c r="G29" s="67"/>
      <c r="H29" s="68"/>
      <c r="I29" s="30"/>
    </row>
    <row r="30" spans="1:9" ht="12.75">
      <c r="A30" s="36" t="s">
        <v>25</v>
      </c>
      <c r="B30" s="50" t="s">
        <v>59</v>
      </c>
      <c r="C30" s="50"/>
      <c r="D30" s="50"/>
      <c r="E30" s="3"/>
      <c r="F30" s="4"/>
      <c r="G30" s="5"/>
      <c r="H30" s="37"/>
      <c r="I30" s="30"/>
    </row>
    <row r="31" spans="1:9" ht="12.75">
      <c r="A31" s="38"/>
      <c r="B31" s="50" t="s">
        <v>60</v>
      </c>
      <c r="C31" s="50"/>
      <c r="D31" s="50"/>
      <c r="E31" s="3" t="s">
        <v>11</v>
      </c>
      <c r="F31" s="8">
        <v>102</v>
      </c>
      <c r="G31" s="5"/>
      <c r="H31" s="37"/>
      <c r="I31" s="30"/>
    </row>
    <row r="32" spans="1:9" ht="12.75">
      <c r="A32" s="54" t="s">
        <v>24</v>
      </c>
      <c r="B32" s="55"/>
      <c r="C32" s="55"/>
      <c r="D32" s="55"/>
      <c r="E32" s="55"/>
      <c r="F32" s="55"/>
      <c r="G32" s="55"/>
      <c r="H32" s="40">
        <f>SUM(H31)</f>
        <v>0</v>
      </c>
      <c r="I32" s="30"/>
    </row>
    <row r="33" spans="1:9" ht="12.75">
      <c r="A33" s="70">
        <v>3</v>
      </c>
      <c r="B33" s="63" t="s">
        <v>70</v>
      </c>
      <c r="C33" s="64"/>
      <c r="D33" s="64"/>
      <c r="E33" s="64"/>
      <c r="F33" s="64"/>
      <c r="G33" s="64"/>
      <c r="H33" s="65"/>
      <c r="I33" s="30"/>
    </row>
    <row r="34" spans="1:9" ht="12.75">
      <c r="A34" s="70"/>
      <c r="B34" s="66"/>
      <c r="C34" s="67"/>
      <c r="D34" s="67"/>
      <c r="E34" s="67"/>
      <c r="F34" s="67"/>
      <c r="G34" s="67"/>
      <c r="H34" s="68"/>
      <c r="I34" s="30"/>
    </row>
    <row r="35" spans="1:9" ht="12.75">
      <c r="A35" s="36" t="s">
        <v>26</v>
      </c>
      <c r="B35" s="50" t="s">
        <v>38</v>
      </c>
      <c r="C35" s="50"/>
      <c r="D35" s="50"/>
      <c r="E35" s="3"/>
      <c r="F35" s="4"/>
      <c r="G35" s="6"/>
      <c r="H35" s="37"/>
      <c r="I35" s="30"/>
    </row>
    <row r="36" spans="1:9" ht="12.75">
      <c r="A36" s="38"/>
      <c r="B36" s="50" t="s">
        <v>61</v>
      </c>
      <c r="C36" s="50"/>
      <c r="D36" s="50"/>
      <c r="G36" s="7"/>
      <c r="H36" s="39"/>
      <c r="I36" s="30"/>
    </row>
    <row r="37" spans="1:9" ht="12.75">
      <c r="A37" s="38"/>
      <c r="B37" s="50" t="s">
        <v>62</v>
      </c>
      <c r="C37" s="50"/>
      <c r="D37" s="50"/>
      <c r="E37" s="3" t="s">
        <v>23</v>
      </c>
      <c r="F37" s="9">
        <v>147</v>
      </c>
      <c r="G37" s="6"/>
      <c r="H37" s="37"/>
      <c r="I37" s="30"/>
    </row>
    <row r="38" spans="1:9" ht="12.75">
      <c r="A38" s="36" t="s">
        <v>27</v>
      </c>
      <c r="B38" s="50" t="s">
        <v>64</v>
      </c>
      <c r="C38" s="50"/>
      <c r="D38" s="50"/>
      <c r="E38" s="3"/>
      <c r="F38" s="4"/>
      <c r="G38" s="6"/>
      <c r="H38" s="37"/>
      <c r="I38" s="30"/>
    </row>
    <row r="39" spans="1:9" ht="12.75">
      <c r="A39" s="38"/>
      <c r="B39" s="50" t="s">
        <v>65</v>
      </c>
      <c r="C39" s="50"/>
      <c r="D39" s="50"/>
      <c r="G39" s="7"/>
      <c r="H39" s="39"/>
      <c r="I39" s="30"/>
    </row>
    <row r="40" spans="1:9" ht="12.75">
      <c r="A40" s="38"/>
      <c r="B40" s="50" t="s">
        <v>62</v>
      </c>
      <c r="C40" s="50"/>
      <c r="D40" s="50"/>
      <c r="E40" s="3" t="s">
        <v>23</v>
      </c>
      <c r="F40" s="9">
        <v>72</v>
      </c>
      <c r="G40" s="6"/>
      <c r="H40" s="37"/>
      <c r="I40" s="30"/>
    </row>
    <row r="41" spans="1:9" ht="12.75">
      <c r="A41" s="36" t="s">
        <v>28</v>
      </c>
      <c r="B41" s="50" t="s">
        <v>39</v>
      </c>
      <c r="C41" s="50"/>
      <c r="D41" s="50"/>
      <c r="E41" s="3"/>
      <c r="F41" s="4"/>
      <c r="G41" s="6"/>
      <c r="H41" s="37"/>
      <c r="I41" s="30"/>
    </row>
    <row r="42" spans="1:9" ht="12.75">
      <c r="A42" s="38"/>
      <c r="B42" s="50" t="s">
        <v>63</v>
      </c>
      <c r="C42" s="50"/>
      <c r="D42" s="50"/>
      <c r="E42" s="3" t="s">
        <v>23</v>
      </c>
      <c r="F42" s="8">
        <v>231</v>
      </c>
      <c r="G42" s="6"/>
      <c r="H42" s="37"/>
      <c r="I42" s="30"/>
    </row>
    <row r="43" spans="1:9" ht="12.75">
      <c r="A43" s="36" t="s">
        <v>29</v>
      </c>
      <c r="B43" s="26" t="s">
        <v>40</v>
      </c>
      <c r="C43" s="27"/>
      <c r="D43" s="27"/>
      <c r="E43" s="27"/>
      <c r="F43" s="27"/>
      <c r="G43" s="27"/>
      <c r="H43" s="41"/>
      <c r="I43" s="28"/>
    </row>
    <row r="44" spans="1:9" ht="12.75">
      <c r="A44" s="36" t="s">
        <v>30</v>
      </c>
      <c r="B44" s="50" t="s">
        <v>81</v>
      </c>
      <c r="C44" s="50"/>
      <c r="D44" s="50"/>
      <c r="E44" s="3"/>
      <c r="F44" s="4"/>
      <c r="G44" s="6"/>
      <c r="H44" s="37"/>
      <c r="I44" s="30"/>
    </row>
    <row r="45" spans="1:9" ht="12.75">
      <c r="A45" s="38"/>
      <c r="B45" s="50" t="s">
        <v>82</v>
      </c>
      <c r="C45" s="50"/>
      <c r="D45" s="50"/>
      <c r="G45" s="7"/>
      <c r="H45" s="39"/>
      <c r="I45" s="30"/>
    </row>
    <row r="46" spans="1:9" ht="12.75">
      <c r="A46" s="38"/>
      <c r="B46" s="50" t="s">
        <v>41</v>
      </c>
      <c r="C46" s="50"/>
      <c r="D46" s="50"/>
      <c r="E46" s="3" t="s">
        <v>16</v>
      </c>
      <c r="F46" s="8">
        <v>221</v>
      </c>
      <c r="G46" s="6"/>
      <c r="H46" s="37"/>
      <c r="I46" s="30"/>
    </row>
    <row r="47" spans="1:9" ht="12.75">
      <c r="A47" s="36" t="s">
        <v>31</v>
      </c>
      <c r="B47" s="50" t="s">
        <v>42</v>
      </c>
      <c r="C47" s="50"/>
      <c r="D47" s="50"/>
      <c r="E47" s="3"/>
      <c r="F47" s="4"/>
      <c r="G47" s="6"/>
      <c r="H47" s="37"/>
      <c r="I47" s="30"/>
    </row>
    <row r="48" spans="1:9" ht="12.75">
      <c r="A48" s="38"/>
      <c r="B48" s="50" t="s">
        <v>36</v>
      </c>
      <c r="C48" s="50"/>
      <c r="D48" s="50"/>
      <c r="G48" s="7"/>
      <c r="H48" s="39"/>
      <c r="I48" s="30"/>
    </row>
    <row r="49" spans="1:9" ht="12.75">
      <c r="A49" s="38"/>
      <c r="B49" s="50" t="s">
        <v>43</v>
      </c>
      <c r="C49" s="50"/>
      <c r="D49" s="50"/>
      <c r="E49" s="3" t="s">
        <v>16</v>
      </c>
      <c r="F49" s="8">
        <v>221</v>
      </c>
      <c r="G49" s="6"/>
      <c r="H49" s="37"/>
      <c r="I49" s="30"/>
    </row>
    <row r="50" spans="1:9" ht="12.75">
      <c r="A50" s="36" t="s">
        <v>71</v>
      </c>
      <c r="B50" s="50" t="s">
        <v>40</v>
      </c>
      <c r="C50" s="50"/>
      <c r="D50" s="50"/>
      <c r="E50" s="3"/>
      <c r="F50" s="4"/>
      <c r="G50" s="6"/>
      <c r="H50" s="37"/>
      <c r="I50" s="30"/>
    </row>
    <row r="51" spans="1:9" ht="12.75">
      <c r="A51" s="38"/>
      <c r="B51" s="50" t="s">
        <v>66</v>
      </c>
      <c r="C51" s="50"/>
      <c r="D51" s="50"/>
      <c r="G51" s="7"/>
      <c r="H51" s="39"/>
      <c r="I51" s="30"/>
    </row>
    <row r="52" spans="1:9" ht="12.75">
      <c r="A52" s="38"/>
      <c r="B52" s="49" t="s">
        <v>44</v>
      </c>
      <c r="C52" s="49"/>
      <c r="D52" s="49"/>
      <c r="E52" s="19" t="s">
        <v>16</v>
      </c>
      <c r="F52" s="20">
        <v>221</v>
      </c>
      <c r="G52" s="21"/>
      <c r="H52" s="42"/>
      <c r="I52" s="31"/>
    </row>
    <row r="53" spans="1:9" ht="12.75">
      <c r="A53" s="43" t="s">
        <v>32</v>
      </c>
      <c r="B53" s="60" t="s">
        <v>72</v>
      </c>
      <c r="C53" s="61"/>
      <c r="D53" s="61"/>
      <c r="E53" s="61"/>
      <c r="F53" s="61"/>
      <c r="G53" s="61"/>
      <c r="H53" s="62"/>
      <c r="I53" s="25"/>
    </row>
    <row r="54" spans="1:9" ht="12.75">
      <c r="A54" s="36" t="s">
        <v>33</v>
      </c>
      <c r="B54" s="50" t="s">
        <v>81</v>
      </c>
      <c r="C54" s="50"/>
      <c r="D54" s="50"/>
      <c r="E54" s="22"/>
      <c r="F54" s="23"/>
      <c r="G54" s="24"/>
      <c r="H54" s="44"/>
      <c r="I54" s="32"/>
    </row>
    <row r="55" spans="1:9" ht="12.75">
      <c r="A55" s="38"/>
      <c r="B55" s="50" t="s">
        <v>82</v>
      </c>
      <c r="C55" s="50"/>
      <c r="D55" s="50"/>
      <c r="G55" s="7"/>
      <c r="H55" s="39"/>
      <c r="I55" s="30"/>
    </row>
    <row r="56" spans="1:9" ht="12.75">
      <c r="A56" s="38"/>
      <c r="B56" s="50" t="s">
        <v>41</v>
      </c>
      <c r="C56" s="50"/>
      <c r="D56" s="50"/>
      <c r="E56" s="3" t="s">
        <v>16</v>
      </c>
      <c r="F56" s="8">
        <v>141</v>
      </c>
      <c r="G56" s="6"/>
      <c r="H56" s="37"/>
      <c r="I56" s="30"/>
    </row>
    <row r="57" spans="1:9" ht="12.75">
      <c r="A57" s="36" t="s">
        <v>34</v>
      </c>
      <c r="B57" s="50" t="s">
        <v>42</v>
      </c>
      <c r="C57" s="50"/>
      <c r="D57" s="50"/>
      <c r="E57" s="3"/>
      <c r="F57" s="4"/>
      <c r="G57" s="6"/>
      <c r="H57" s="37"/>
      <c r="I57" s="30"/>
    </row>
    <row r="58" spans="1:9" ht="12.75">
      <c r="A58" s="38"/>
      <c r="B58" s="50" t="s">
        <v>36</v>
      </c>
      <c r="C58" s="50"/>
      <c r="D58" s="50"/>
      <c r="G58" s="7"/>
      <c r="H58" s="39"/>
      <c r="I58" s="30"/>
    </row>
    <row r="59" spans="1:9" ht="12.75">
      <c r="A59" s="38"/>
      <c r="B59" s="50" t="s">
        <v>37</v>
      </c>
      <c r="C59" s="50"/>
      <c r="D59" s="50"/>
      <c r="E59" s="3" t="s">
        <v>16</v>
      </c>
      <c r="F59" s="8">
        <v>141</v>
      </c>
      <c r="G59" s="6"/>
      <c r="H59" s="37"/>
      <c r="I59" s="30"/>
    </row>
    <row r="60" spans="1:9" ht="12.75">
      <c r="A60" s="36" t="s">
        <v>35</v>
      </c>
      <c r="B60" s="50" t="s">
        <v>40</v>
      </c>
      <c r="C60" s="50"/>
      <c r="D60" s="50"/>
      <c r="E60" s="3"/>
      <c r="F60" s="4"/>
      <c r="G60" s="6"/>
      <c r="H60" s="37"/>
      <c r="I60" s="30"/>
    </row>
    <row r="61" spans="1:9" ht="12.75">
      <c r="A61" s="38"/>
      <c r="B61" s="50" t="s">
        <v>67</v>
      </c>
      <c r="C61" s="50"/>
      <c r="D61" s="50"/>
      <c r="G61" s="7"/>
      <c r="H61" s="39"/>
      <c r="I61" s="30"/>
    </row>
    <row r="62" spans="1:9" ht="12.75">
      <c r="A62" s="38"/>
      <c r="B62" s="50" t="s">
        <v>44</v>
      </c>
      <c r="C62" s="50"/>
      <c r="D62" s="50"/>
      <c r="E62" s="3" t="s">
        <v>16</v>
      </c>
      <c r="F62" s="8">
        <v>141</v>
      </c>
      <c r="G62" s="6"/>
      <c r="H62" s="37"/>
      <c r="I62" s="30"/>
    </row>
    <row r="63" spans="1:9" ht="12.75">
      <c r="A63" s="36" t="s">
        <v>35</v>
      </c>
      <c r="B63" s="50" t="s">
        <v>76</v>
      </c>
      <c r="C63" s="50"/>
      <c r="D63" s="50"/>
      <c r="E63" s="3"/>
      <c r="F63" s="4"/>
      <c r="G63" s="6"/>
      <c r="H63" s="37"/>
      <c r="I63" s="30"/>
    </row>
    <row r="64" spans="1:9" ht="12.75">
      <c r="A64" s="38"/>
      <c r="B64" s="50" t="s">
        <v>77</v>
      </c>
      <c r="C64" s="50"/>
      <c r="D64" s="50"/>
      <c r="E64" s="3" t="s">
        <v>16</v>
      </c>
      <c r="F64" s="8">
        <v>44</v>
      </c>
      <c r="G64" s="6"/>
      <c r="H64" s="37"/>
      <c r="I64" s="30"/>
    </row>
    <row r="65" spans="1:10" ht="12.75">
      <c r="A65" s="54" t="s">
        <v>24</v>
      </c>
      <c r="B65" s="55"/>
      <c r="C65" s="55"/>
      <c r="D65" s="55"/>
      <c r="E65" s="55"/>
      <c r="F65" s="55"/>
      <c r="G65" s="55"/>
      <c r="H65" s="40">
        <f>SUM(H37,H40,H42,H46,H49,H52,H56,H59,H62,H64)</f>
        <v>0</v>
      </c>
      <c r="I65" s="30"/>
      <c r="J65" s="18"/>
    </row>
    <row r="66" spans="1:9" ht="13.5" thickBot="1">
      <c r="A66" s="56" t="s">
        <v>45</v>
      </c>
      <c r="B66" s="57"/>
      <c r="C66" s="57"/>
      <c r="D66" s="57"/>
      <c r="E66" s="57"/>
      <c r="F66" s="57"/>
      <c r="G66" s="57"/>
      <c r="H66" s="45">
        <f>SUM(H27,H32,H65)</f>
        <v>0</v>
      </c>
      <c r="I66" s="30"/>
    </row>
    <row r="67" spans="1:8" ht="12.75">
      <c r="A67" s="33"/>
      <c r="B67" s="33"/>
      <c r="C67" s="33"/>
      <c r="D67" s="33"/>
      <c r="E67" s="33"/>
      <c r="F67" s="33"/>
      <c r="G67" s="33"/>
      <c r="H67" s="33"/>
    </row>
    <row r="70" spans="2:13" ht="12.75">
      <c r="B70" s="58" t="s">
        <v>46</v>
      </c>
      <c r="C70" s="58"/>
      <c r="D70" s="10">
        <f>H66</f>
        <v>0</v>
      </c>
      <c r="I70" s="1"/>
      <c r="J70" s="15"/>
      <c r="L70" s="17"/>
      <c r="M70" s="16"/>
    </row>
    <row r="71" spans="2:13" ht="12.75">
      <c r="B71" s="59" t="s">
        <v>47</v>
      </c>
      <c r="C71" s="59"/>
      <c r="D71" s="11">
        <f>D72-D70</f>
        <v>0</v>
      </c>
      <c r="I71" s="1"/>
      <c r="J71" s="15"/>
      <c r="L71" s="17"/>
      <c r="M71" s="16"/>
    </row>
    <row r="72" spans="2:13" ht="12.75">
      <c r="B72" s="48" t="s">
        <v>48</v>
      </c>
      <c r="C72" s="48"/>
      <c r="D72" s="12">
        <f>H66*1.23</f>
        <v>0</v>
      </c>
      <c r="I72" s="1"/>
      <c r="J72" s="15"/>
      <c r="L72" s="17"/>
      <c r="M72" s="16"/>
    </row>
    <row r="73" spans="2:13" ht="12.75">
      <c r="B73" s="48" t="s">
        <v>49</v>
      </c>
      <c r="C73" s="48"/>
      <c r="D73" s="51"/>
      <c r="E73" s="52"/>
      <c r="F73" s="52"/>
      <c r="G73" s="52"/>
      <c r="H73" s="53"/>
      <c r="I73" s="29"/>
      <c r="J73" s="15"/>
      <c r="L73" s="17"/>
      <c r="M73" s="16"/>
    </row>
    <row r="74" spans="2:13" ht="12.75">
      <c r="B74" s="48"/>
      <c r="C74" s="48"/>
      <c r="D74" s="51"/>
      <c r="E74" s="52"/>
      <c r="F74" s="52"/>
      <c r="G74" s="52"/>
      <c r="H74" s="53"/>
      <c r="I74" s="29"/>
      <c r="J74" s="15"/>
      <c r="L74" s="17"/>
      <c r="M74" s="16"/>
    </row>
    <row r="78" spans="1:7" ht="12.75">
      <c r="A78" s="13"/>
      <c r="D78" s="13"/>
      <c r="E78" s="14"/>
      <c r="F78" s="14"/>
      <c r="G78" s="14"/>
    </row>
    <row r="79" spans="1:7" ht="12.75">
      <c r="A79" s="13"/>
      <c r="D79" s="13"/>
      <c r="E79" s="14"/>
      <c r="F79" s="14"/>
      <c r="G79" s="14"/>
    </row>
    <row r="80" spans="1:7" ht="12.75">
      <c r="A80" s="13"/>
      <c r="D80" s="13"/>
      <c r="E80" s="14"/>
      <c r="F80" s="14"/>
      <c r="G80" s="14"/>
    </row>
    <row r="81" spans="1:7" ht="12.75">
      <c r="A81" s="13"/>
      <c r="D81" s="13"/>
      <c r="E81" s="14"/>
      <c r="F81" s="14"/>
      <c r="G81" s="14"/>
    </row>
    <row r="82" spans="1:7" ht="12.75">
      <c r="A82" s="13"/>
      <c r="D82" s="13"/>
      <c r="E82" s="14"/>
      <c r="F82" s="14"/>
      <c r="G82" s="14"/>
    </row>
    <row r="83" spans="1:7" ht="12.75">
      <c r="A83" s="13"/>
      <c r="D83" s="13"/>
      <c r="E83" s="14"/>
      <c r="F83" s="14"/>
      <c r="G83" s="14"/>
    </row>
    <row r="84" spans="1:7" ht="12.75">
      <c r="A84" s="13"/>
      <c r="D84" s="13"/>
      <c r="E84" s="14"/>
      <c r="F84" s="14"/>
      <c r="G84" s="14"/>
    </row>
  </sheetData>
  <sheetProtection selectLockedCells="1" selectUnlockedCells="1"/>
  <mergeCells count="72">
    <mergeCell ref="A33:A34"/>
    <mergeCell ref="B10:D10"/>
    <mergeCell ref="B11:D11"/>
    <mergeCell ref="B12:D12"/>
    <mergeCell ref="B13:D13"/>
    <mergeCell ref="B22:D22"/>
    <mergeCell ref="B23:D23"/>
    <mergeCell ref="B24:D24"/>
    <mergeCell ref="B21:D21"/>
    <mergeCell ref="A1:H1"/>
    <mergeCell ref="A2:H2"/>
    <mergeCell ref="A3:H3"/>
    <mergeCell ref="A4:A6"/>
    <mergeCell ref="B4:D6"/>
    <mergeCell ref="E4:E6"/>
    <mergeCell ref="B36:D36"/>
    <mergeCell ref="B40:D40"/>
    <mergeCell ref="B38:D38"/>
    <mergeCell ref="B39:D39"/>
    <mergeCell ref="B37:D37"/>
    <mergeCell ref="B7:D7"/>
    <mergeCell ref="B14:D14"/>
    <mergeCell ref="B15:D15"/>
    <mergeCell ref="B25:D25"/>
    <mergeCell ref="B16:D16"/>
    <mergeCell ref="B30:D30"/>
    <mergeCell ref="B26:D26"/>
    <mergeCell ref="B31:D31"/>
    <mergeCell ref="A32:G32"/>
    <mergeCell ref="A8:A9"/>
    <mergeCell ref="B35:D35"/>
    <mergeCell ref="B17:D17"/>
    <mergeCell ref="B18:D18"/>
    <mergeCell ref="B19:D19"/>
    <mergeCell ref="B20:D20"/>
    <mergeCell ref="B60:D60"/>
    <mergeCell ref="B47:D47"/>
    <mergeCell ref="B58:D58"/>
    <mergeCell ref="B50:D50"/>
    <mergeCell ref="B51:D51"/>
    <mergeCell ref="B8:H9"/>
    <mergeCell ref="B28:H29"/>
    <mergeCell ref="B33:H34"/>
    <mergeCell ref="A27:G27"/>
    <mergeCell ref="A28:A29"/>
    <mergeCell ref="B56:D56"/>
    <mergeCell ref="B57:D57"/>
    <mergeCell ref="B41:D41"/>
    <mergeCell ref="B45:D45"/>
    <mergeCell ref="B46:D46"/>
    <mergeCell ref="B44:D44"/>
    <mergeCell ref="B42:D42"/>
    <mergeCell ref="B70:C70"/>
    <mergeCell ref="B71:C71"/>
    <mergeCell ref="B63:D63"/>
    <mergeCell ref="B59:D59"/>
    <mergeCell ref="B48:D48"/>
    <mergeCell ref="B49:D49"/>
    <mergeCell ref="B53:H53"/>
    <mergeCell ref="B61:D61"/>
    <mergeCell ref="B62:D62"/>
    <mergeCell ref="B55:D55"/>
    <mergeCell ref="B72:C72"/>
    <mergeCell ref="B73:C73"/>
    <mergeCell ref="B52:D52"/>
    <mergeCell ref="B54:D54"/>
    <mergeCell ref="D73:H73"/>
    <mergeCell ref="D74:H74"/>
    <mergeCell ref="B74:C74"/>
    <mergeCell ref="B64:D64"/>
    <mergeCell ref="A65:G65"/>
    <mergeCell ref="A66:G66"/>
  </mergeCells>
  <printOptions horizontalCentered="1"/>
  <pageMargins left="0.9840277777777777" right="0.43333333333333335" top="0.65" bottom="0.8277777777777777" header="0.5118055555555555" footer="0.5902777777777778"/>
  <pageSetup firstPageNumber="1" useFirstPageNumber="1" horizontalDpi="300" verticalDpi="300" orientation="portrait" paperSize="9" scale="98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2016-02-12T10:45:01Z</cp:lastPrinted>
  <dcterms:created xsi:type="dcterms:W3CDTF">2015-09-04T12:06:40Z</dcterms:created>
  <dcterms:modified xsi:type="dcterms:W3CDTF">2016-06-22T12:23:42Z</dcterms:modified>
  <cp:category/>
  <cp:version/>
  <cp:contentType/>
  <cp:contentStatus/>
</cp:coreProperties>
</file>