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/>
  <calcPr fullCalcOnLoad="1"/>
</workbook>
</file>

<file path=xl/sharedStrings.xml><?xml version="1.0" encoding="utf-8"?>
<sst xmlns="http://schemas.openxmlformats.org/spreadsheetml/2006/main" count="765" uniqueCount="468">
  <si>
    <t xml:space="preserve">Zintegrowany Program Operacyjny Rozwoju Regionalnego                                                                                                                                                                                                           </t>
  </si>
  <si>
    <t xml:space="preserve">Zintegrowany Program Operacyjny Rozwoju Regionalnego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</si>
  <si>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3 - Rozwój lokalny</t>
  </si>
  <si>
    <t>3.1 Obszary wiejskie</t>
  </si>
  <si>
    <t>Budowa obiektu zaplecza kulturalno- rekreacyjnego we Włoszczowie</t>
  </si>
  <si>
    <t>1- Rozbudowa i modernizacja infrastruktury</t>
  </si>
  <si>
    <t>1.1.modernizacja i rozbudowa regionalnego układu transportowego</t>
  </si>
  <si>
    <t>Przebudowa dróg powiatowych Nr 0233T, 0242 T, 0243 T w ciągu Czryż- Wola Czaryska-Bieganów-Dzierzgów</t>
  </si>
  <si>
    <t>Piorytet:</t>
  </si>
  <si>
    <t>2010 r.</t>
  </si>
  <si>
    <t>Mechanizmy Finansowe Europejskiego Obszaru Gospodarczego i Norwerskiego</t>
  </si>
  <si>
    <t>5 - Opieka zdrowotna nad dziecmi</t>
  </si>
  <si>
    <t>"Program poprawy jakości dostępu oraz możliwość realizacji świadczeń zdrowotnych w ZOZ we Włoszczowie</t>
  </si>
  <si>
    <t>§ 6058</t>
  </si>
  <si>
    <t>§ 6059</t>
  </si>
  <si>
    <t>z tego: do 2006 r.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</si>
  <si>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</si>
  <si>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</si>
  <si>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</si>
  <si>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</si>
  <si>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</si>
  <si>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</si>
  <si>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</si>
  <si>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</si>
  <si>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</si>
  <si>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</si>
  <si>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</si>
  <si>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</si>
  <si>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</si>
  <si>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</si>
  <si>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</si>
  <si>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</si>
  <si>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</si>
  <si>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</si>
  <si>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</si>
  <si>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</si>
  <si>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</si>
  <si>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</si>
  <si>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</si>
  <si>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</si>
  <si>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</si>
  <si>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</si>
  <si>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</si>
  <si>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</si>
  <si>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</si>
  <si>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</si>
  <si>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</si>
  <si>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</si>
  <si>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</si>
  <si>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</si>
  <si>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</si>
  <si>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</si>
  <si>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</si>
  <si>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</si>
  <si>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</si>
  <si>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</si>
  <si>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</si>
  <si>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</si>
  <si>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</si>
  <si>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</si>
  <si>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</si>
  <si>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</si>
  <si>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</si>
  <si>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</si>
  <si>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</si>
  <si>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</si>
  <si>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</si>
  <si>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</si>
  <si>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</si>
  <si>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</si>
  <si>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</si>
  <si>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</si>
  <si>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</si>
  <si>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</si>
  <si>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</si>
  <si>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</si>
  <si>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</si>
  <si>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</si>
  <si>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</si>
  <si>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</si>
  <si>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</si>
  <si>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</si>
  <si>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</si>
  <si>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</si>
  <si>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</si>
  <si>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</si>
  <si>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</si>
  <si>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</si>
  <si>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</si>
  <si>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</si>
  <si>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</si>
  <si>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</si>
  <si>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</si>
  <si>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</si>
  <si>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</si>
  <si>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</si>
  <si>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</si>
  <si>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</si>
  <si>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</si>
  <si>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</si>
  <si>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</si>
  <si>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</si>
  <si>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</si>
  <si>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</si>
  <si>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</si>
  <si>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</si>
  <si>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</si>
  <si>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</si>
  <si>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</si>
  <si>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</si>
  <si>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</si>
  <si>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</si>
  <si>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</si>
  <si>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</si>
  <si>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</si>
  <si>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</si>
  <si>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</si>
  <si>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</si>
  <si>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</si>
  <si>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</si>
  <si>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</si>
  <si>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</si>
  <si>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</si>
  <si>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</si>
  <si>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</si>
  <si>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</si>
  <si>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</si>
  <si>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</si>
  <si>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</si>
  <si>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</si>
  <si>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</si>
  <si>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</si>
  <si>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</si>
  <si>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</si>
  <si>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</si>
  <si>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</si>
  <si>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</si>
  <si>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</si>
  <si>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</si>
  <si>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</si>
  <si>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</si>
  <si>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</si>
  <si>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</si>
  <si>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</si>
  <si>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</si>
  <si>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</si>
  <si>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</si>
  <si>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</si>
  <si>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</si>
  <si>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</si>
  <si>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</si>
  <si>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</si>
  <si>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</si>
  <si>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</si>
  <si>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</si>
  <si>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</si>
  <si>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</si>
  <si>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</si>
  <si>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</si>
  <si>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</si>
  <si>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</si>
  <si>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</si>
  <si>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</si>
  <si>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</si>
  <si>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</si>
  <si>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</si>
  <si>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</si>
  <si>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</si>
  <si>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</si>
  <si>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</si>
  <si>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</si>
  <si>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</si>
  <si>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</si>
  <si>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</si>
  <si>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</si>
  <si>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</si>
  <si>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</si>
  <si>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</si>
  <si>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</si>
  <si>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</si>
  <si>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</si>
  <si>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</si>
  <si>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</si>
  <si>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</si>
  <si>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</si>
  <si>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</si>
  <si>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</si>
  <si>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</si>
  <si>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</si>
  <si>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</si>
  <si>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</si>
  <si>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</si>
  <si>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</si>
  <si>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Obsługa długu z tytułu: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</si>
  <si>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</si>
  <si>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</si>
  <si>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</si>
  <si>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</si>
  <si>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</si>
  <si>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</si>
  <si>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</si>
  <si>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</si>
  <si>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</si>
  <si>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</si>
  <si>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</si>
  <si>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</si>
  <si>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</si>
  <si>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</si>
  <si>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</si>
  <si>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</si>
  <si>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</si>
  <si>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</si>
  <si>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</si>
  <si>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</si>
  <si>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</si>
  <si>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</si>
  <si>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</si>
  <si>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</si>
  <si>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</si>
  <si>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</si>
  <si>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</si>
  <si>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</si>
  <si>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</si>
  <si>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</si>
  <si>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</si>
  <si>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</si>
  <si>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</si>
  <si>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</si>
  <si>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</si>
  <si>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</si>
  <si>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I. Dochody własne</t>
  </si>
  <si>
    <t>0010</t>
  </si>
  <si>
    <t>0020</t>
  </si>
  <si>
    <t>0470</t>
  </si>
  <si>
    <t>Wpływy z opłat za zarząd</t>
  </si>
  <si>
    <t>0750</t>
  </si>
  <si>
    <t>Dochody z najmu i dzierżawy</t>
  </si>
  <si>
    <t>2360</t>
  </si>
  <si>
    <t>75020</t>
  </si>
  <si>
    <t>0420</t>
  </si>
  <si>
    <t>Wpływy z opłat komunikacyjnych</t>
  </si>
  <si>
    <t>0920</t>
  </si>
  <si>
    <t>Pozostałe odsetki</t>
  </si>
  <si>
    <t>85202</t>
  </si>
  <si>
    <t>0830</t>
  </si>
  <si>
    <t>0970</t>
  </si>
  <si>
    <t>Wpływy z różnych dochodów</t>
  </si>
  <si>
    <t>85324</t>
  </si>
  <si>
    <t>85333</t>
  </si>
  <si>
    <t>75801</t>
  </si>
  <si>
    <t>2920</t>
  </si>
  <si>
    <t>Subwencje ogólne</t>
  </si>
  <si>
    <t>75803</t>
  </si>
  <si>
    <t>75832</t>
  </si>
  <si>
    <t>010</t>
  </si>
  <si>
    <t>01005</t>
  </si>
  <si>
    <t>2110</t>
  </si>
  <si>
    <t>Dotacja celowa</t>
  </si>
  <si>
    <t>020</t>
  </si>
  <si>
    <t>02001</t>
  </si>
  <si>
    <t>Dotacje celowe</t>
  </si>
  <si>
    <t>2120</t>
  </si>
  <si>
    <t>75045</t>
  </si>
  <si>
    <t>75411</t>
  </si>
  <si>
    <t>85156</t>
  </si>
  <si>
    <t>85111</t>
  </si>
  <si>
    <t>6298</t>
  </si>
  <si>
    <t>85321</t>
  </si>
  <si>
    <t>2130</t>
  </si>
  <si>
    <t>85201</t>
  </si>
  <si>
    <t>2320</t>
  </si>
  <si>
    <t>85204</t>
  </si>
  <si>
    <t>80309</t>
  </si>
  <si>
    <t>2328</t>
  </si>
  <si>
    <t>2329</t>
  </si>
  <si>
    <t>85415</t>
  </si>
  <si>
    <t>2460</t>
  </si>
  <si>
    <t>Środki otrzymane od innych jednostek</t>
  </si>
  <si>
    <t>60014</t>
  </si>
  <si>
    <t>92109</t>
  </si>
  <si>
    <t>85322</t>
  </si>
  <si>
    <t>Rolnictwo i łowiectwo</t>
  </si>
  <si>
    <t>Prace geodezyjno- urządzeniowe</t>
  </si>
  <si>
    <t>Leśnictwo</t>
  </si>
  <si>
    <t>Gospodarka leśna</t>
  </si>
  <si>
    <t>Gospodarka mieszkaniowa</t>
  </si>
  <si>
    <t>Gospodarka gruntami i nieruchomością</t>
  </si>
  <si>
    <t>Doch. J.s.t za reali. Zadań zleconych</t>
  </si>
  <si>
    <t>Działalność usługowa</t>
  </si>
  <si>
    <t>Prace geodezyjne i kartograficzne</t>
  </si>
  <si>
    <t>Opracowania geodezyjne i kartograficzne</t>
  </si>
  <si>
    <t>Nadzór biudowlany</t>
  </si>
  <si>
    <t>Administracja publiczna</t>
  </si>
  <si>
    <t>Urzędy wojewódzkie</t>
  </si>
  <si>
    <t>Starostwa powiatowe</t>
  </si>
  <si>
    <t>Komisje poborowe</t>
  </si>
  <si>
    <t>Komendy powiatowe PSP</t>
  </si>
  <si>
    <t>Dochody od osób prawnych i fizycznych</t>
  </si>
  <si>
    <t>Udział w podatku</t>
  </si>
  <si>
    <t>pod.doch.od osób fizycznych</t>
  </si>
  <si>
    <t>pod.doch.od osób prawnych</t>
  </si>
  <si>
    <t>Różne rozliczenia</t>
  </si>
  <si>
    <t>Część oświatowa subwencji ogólnej</t>
  </si>
  <si>
    <t>Część wyrównawcza subwencji ogólnej</t>
  </si>
  <si>
    <t>Część równoważąca subwencji ogólnej</t>
  </si>
  <si>
    <t>Szkolnictwo wyższe</t>
  </si>
  <si>
    <t>Pomoc materialna dla uczniów</t>
  </si>
  <si>
    <t>Ochrona zdrowia</t>
  </si>
  <si>
    <t>Szpitale ogółem</t>
  </si>
  <si>
    <t>Środki przekazane przez inne jednostki</t>
  </si>
  <si>
    <t>Składki na ubezpieczenie zdrowotne</t>
  </si>
  <si>
    <t>Transport i łączność</t>
  </si>
  <si>
    <t>Drogi publiczne powiatowe</t>
  </si>
  <si>
    <t>Pomoc społeczna</t>
  </si>
  <si>
    <t>Placówki opiekuńczo- wychowawcze</t>
  </si>
  <si>
    <t>Domy pomocy społecznej</t>
  </si>
  <si>
    <t>Wpływy z usług</t>
  </si>
  <si>
    <t>Wpływy z różnych dochodóqw</t>
  </si>
  <si>
    <t>Rodziny zastępcze</t>
  </si>
  <si>
    <t>Pozostałe zadania w zakresie polityki społecznej</t>
  </si>
  <si>
    <t>Fundusz Pracy</t>
  </si>
  <si>
    <t>Doch. J.s.t. za real. zadań zleconych</t>
  </si>
  <si>
    <t>PFRON</t>
  </si>
  <si>
    <t>Powiatowe urzędu pracy</t>
  </si>
  <si>
    <t>Wpływy z róznych dochodów</t>
  </si>
  <si>
    <t>Zespoły ds.. Orzekania</t>
  </si>
  <si>
    <t>Kultura i ochrona dziedzictwa narodowego</t>
  </si>
  <si>
    <t>Domy i ośrodki kultury</t>
  </si>
  <si>
    <t>Edukacyjna opieka wychowawcza</t>
  </si>
  <si>
    <t>Pomoc materialna dla studentów</t>
  </si>
  <si>
    <t>Dochody ogółem :</t>
  </si>
  <si>
    <t>Bezpieczeństwo publiczne i ochrona przeciwpożarowa</t>
  </si>
  <si>
    <t>Prace geodezyjno-urządzeniowe</t>
  </si>
  <si>
    <t>02002</t>
  </si>
  <si>
    <t>Nadzór nad gospodarka leśną</t>
  </si>
  <si>
    <t>Turystyka</t>
  </si>
  <si>
    <t>63003</t>
  </si>
  <si>
    <t>Zadania w zakresie upowszechniania turystyki</t>
  </si>
  <si>
    <t>70005</t>
  </si>
  <si>
    <t>Gospodarka gruntami i nieruchomościami</t>
  </si>
  <si>
    <t>71013</t>
  </si>
  <si>
    <t>71014</t>
  </si>
  <si>
    <t>71015</t>
  </si>
  <si>
    <t>Nadzór budowlany</t>
  </si>
  <si>
    <t>75019</t>
  </si>
  <si>
    <t>Rady powiatów</t>
  </si>
  <si>
    <t>75011</t>
  </si>
  <si>
    <t>75075</t>
  </si>
  <si>
    <t>Promocja jednostek</t>
  </si>
  <si>
    <t>Komendy Powiatowe PSP</t>
  </si>
  <si>
    <t>75414</t>
  </si>
  <si>
    <t>Obrona cywilna</t>
  </si>
  <si>
    <t>Obsługa długu publicznego</t>
  </si>
  <si>
    <t>75702</t>
  </si>
  <si>
    <t>Obsługa kredytów i pożyczek</t>
  </si>
  <si>
    <t>75704</t>
  </si>
  <si>
    <t>Rozliczenie z tytułu poręczeń</t>
  </si>
  <si>
    <t>75818</t>
  </si>
  <si>
    <t>Oświata i wychowanie</t>
  </si>
  <si>
    <t>80120</t>
  </si>
  <si>
    <t>Licea ogólnokształcace</t>
  </si>
  <si>
    <t>80123</t>
  </si>
  <si>
    <t>Licea profilowane</t>
  </si>
  <si>
    <t>80130</t>
  </si>
  <si>
    <t>Szkoły zawodowe</t>
  </si>
  <si>
    <t>80144</t>
  </si>
  <si>
    <t>Inne formy kształcenia</t>
  </si>
  <si>
    <t>80146</t>
  </si>
  <si>
    <t>Dokształcanie i dokonalenie nauczycieli</t>
  </si>
  <si>
    <t>80195</t>
  </si>
  <si>
    <t>Pozostała działalność</t>
  </si>
  <si>
    <t>Placówki opiekuńczo-wychowawcze</t>
  </si>
  <si>
    <t>85218</t>
  </si>
  <si>
    <t>PCPR</t>
  </si>
  <si>
    <t>Dpmy pomocy społecznej</t>
  </si>
  <si>
    <t>85220</t>
  </si>
  <si>
    <t>Ośrodki interwencji kryzysowej</t>
  </si>
  <si>
    <t>85295</t>
  </si>
  <si>
    <t>Zespoły ds. orzekania</t>
  </si>
  <si>
    <t>Powiatowe urzędy pracy</t>
  </si>
  <si>
    <t>85311</t>
  </si>
  <si>
    <t>Rehabilitacja zawodowa</t>
  </si>
  <si>
    <t>85406</t>
  </si>
  <si>
    <t>Poradnie psychologiczno-pedagogiczne</t>
  </si>
  <si>
    <t>85410</t>
  </si>
  <si>
    <t>Internaty i bursy</t>
  </si>
  <si>
    <t>85418</t>
  </si>
  <si>
    <t>Przeciwdziałanie skutków patologii</t>
  </si>
  <si>
    <t>85446</t>
  </si>
  <si>
    <t>85495</t>
  </si>
  <si>
    <t>92105</t>
  </si>
  <si>
    <t>Pozostałe zadania w zakresie kultury</t>
  </si>
  <si>
    <t>92195</t>
  </si>
  <si>
    <t>92116</t>
  </si>
  <si>
    <t>Biblioteki</t>
  </si>
  <si>
    <t>Pozostała działaność</t>
  </si>
  <si>
    <t>Kultura fizyczna i sport</t>
  </si>
  <si>
    <t>92605</t>
  </si>
  <si>
    <t>Zadania w zakresie kultury fizycznej i sportu</t>
  </si>
  <si>
    <t xml:space="preserve">Ronictwo i łowiectwo                                                        </t>
  </si>
  <si>
    <t>Zakup sprzętu komputerowego</t>
  </si>
  <si>
    <t>Starostwo Powiatowe</t>
  </si>
  <si>
    <t>Dom Pomocy Społecznej</t>
  </si>
  <si>
    <t>Remont i modernizacja windy</t>
  </si>
  <si>
    <t>Zakup urzadzeń do kuchni i pralni</t>
  </si>
  <si>
    <t>Powiat Jędrzejów</t>
  </si>
  <si>
    <t>Finansowanie kosztów utrzymania dzieci w placówkach opiekuńczo-wychowawczych</t>
  </si>
  <si>
    <t>Powiat Kępno</t>
  </si>
  <si>
    <t>Finansowanie kosztów utrzymania dzieci w rodzinach zastępczych</t>
  </si>
  <si>
    <t>Miasto Sosnowiec</t>
  </si>
  <si>
    <t>1.Gospodarstwo pomocnicze przy ZSZ Nr 2</t>
  </si>
  <si>
    <t>1.Pozostała działalność / ZSZ Nr3/</t>
  </si>
  <si>
    <t>2.Dom Pomcy Społecznej / sklepik przy DPS /</t>
  </si>
  <si>
    <t>3.Intrnaty i bursy / przy ZSZ Nr 2/</t>
  </si>
  <si>
    <t>4.Internaty i bursy/ przy ZSZ Nr 3</t>
  </si>
  <si>
    <t>Środki na dofinansowanie własnych inwestycji</t>
  </si>
  <si>
    <t>Dochody budżetu powiatu na 2007 r.</t>
  </si>
  <si>
    <t>Realizacja projektu:"Program poprawy jakości , dostępu oraz możliwości realizacji świadczeń zdrowotnych w ZOZ we Włoszczowie "</t>
  </si>
  <si>
    <t>Budowa obiektu zaplecza  kulturalno-rekreacyjnego we Włoszczowie</t>
  </si>
  <si>
    <t xml:space="preserve">A.128 543
 </t>
  </si>
  <si>
    <t>Modrnizacja kotłowni wraz zakupem kotłów i urzadzeń</t>
  </si>
  <si>
    <t>ZSZ Nr 2</t>
  </si>
  <si>
    <t xml:space="preserve">      
 </t>
  </si>
  <si>
    <t xml:space="preserve">      
 </t>
  </si>
  <si>
    <t>Razem dotacje bieżące</t>
  </si>
  <si>
    <t>Razem dotacje majatkowe</t>
  </si>
  <si>
    <t>Ogółem dotacje</t>
  </si>
  <si>
    <t>6439</t>
  </si>
  <si>
    <t>Dotacje celowe otrzymane z budżetu państwa</t>
  </si>
  <si>
    <t xml:space="preserve">Budowa parkingu </t>
  </si>
  <si>
    <t>Instalacja urządzenia odgromowego</t>
  </si>
  <si>
    <t>Caritas Diecezji Kieleckiej -"Prowadzenie Warsztatów Terapii Zajęciowej"</t>
  </si>
  <si>
    <t>5 79 828</t>
  </si>
  <si>
    <t>Wydatki budżetu powiatu na  2007 r.</t>
  </si>
  <si>
    <t>Składki na ubezpieczenie społeczne</t>
  </si>
  <si>
    <t>Plan przychodów i wydatków Powiatowego Funduszu</t>
  </si>
  <si>
    <t>w tym: § 0690 - środki przekazywane przez Urząd marszałkowski z tytułu opłat za składkowanie odpadów oraz opłat i kar za gospodarcze korzystanie ze środowiska i dokonywanie w nim zmian oraz szczególne korzystanie z wód i urzadzeń wodnych</t>
  </si>
  <si>
    <t>Wydatki bieżące - realizacja zadań określonych w ustawie - Prawo ochrony środowiska</t>
  </si>
  <si>
    <t>Zakład Doskonalenia Zawodowego w Kielcach- dofinansowanie do prowadzenia szkół niepublicznych</t>
  </si>
  <si>
    <t>Gmina Włoszczowa - na dofinansowanie do  stołówki Br.Alberta</t>
  </si>
  <si>
    <t>Gmina Włoszczowa - na dofinansowanie do prowadzenia biblioteki gminno-powiatowej</t>
  </si>
  <si>
    <t>Zespół Opieki Zdrowotnej we Włoszczowie - na dofinansowanie do studium wykonalności projektu"Przebudowa zakładu opiekuńczo-leczniczego na Oddział Intesywnej Opieki Medycznej" w ZOZ Włoszczowa</t>
  </si>
  <si>
    <t>Przebudowa drog powiatowych: Nr  0233T,0242T,0243T  w ciagu Czaryż-Wola Czaryska-Bieganów-Dzierzgów</t>
  </si>
  <si>
    <t>z tego:do 2006 r.</t>
  </si>
  <si>
    <t>2310</t>
  </si>
  <si>
    <t>Dotacje celowe otrzymane z gminy</t>
  </si>
  <si>
    <t>Rezerwy ogólne i celowe wtym: ogólna- 280 211 zł                                             celowa - 284 000</t>
  </si>
  <si>
    <t>Prognozowane wydatki budżetowe / bez poręczeń i odsetek /</t>
  </si>
  <si>
    <t>Środki piniężne</t>
  </si>
  <si>
    <t>Należności</t>
  </si>
  <si>
    <t>Zobowiązania</t>
  </si>
  <si>
    <t>Wpływ z usług</t>
  </si>
  <si>
    <t>Razem:</t>
  </si>
  <si>
    <t>Wydatki ogółem</t>
  </si>
  <si>
    <t>Wynagrodzenia bezosobowe - obsługa prawna, obsługa informatyczna , obsługa ośrodka dokumentacji geodexyjno-kartograficznego itp..</t>
  </si>
  <si>
    <t>Zakup materiałów - materiały biurowe, papier do kserografów i plotera, tusz i toner do kserografów i kopiarki OC itp..</t>
  </si>
  <si>
    <t>Zakup energii - energia cieplna i elektryczna</t>
  </si>
  <si>
    <t>Zakup usług pozostałych:                                                                         - usługi informatyczne, usługi telekomunikacyjne,sprzątanie pomieszczeń, wywóz nieczystości, zużycie wody, przesyłki listowe,konserwacja i naprawa instalacji alarmowej i przeciwpożarrowej, przegląg i naprawy kserografów, plotera, naprawa sprzętu komputerowego, zakup oprogramowania                                                                                               - prace geodezyjno - kartograficzne : założenie ewidencji budynków dla gminy Włoszczowa, wprowadzenie zmian w ewidencji gruntów i budynków, opracowania geodezyjne do aktualizacji gruntów i budynków itp.</t>
  </si>
  <si>
    <t>Wydatki na zakupy inwestycyjne- serwer z wyposażeniem, streamer</t>
  </si>
  <si>
    <t>Zakup usług remontowych - naprawa ksero , drukarek, komputerów itp..</t>
  </si>
  <si>
    <t>Przelewy redystrybucyjne</t>
  </si>
  <si>
    <t>Odpis 10% od przychodów własnych dla funduszu wojewódzkiego</t>
  </si>
  <si>
    <t>7.1</t>
  </si>
  <si>
    <t>7.2</t>
  </si>
  <si>
    <t>Odpis 10% od przychodów własnych dla funduszu centralnego</t>
  </si>
  <si>
    <t>środki pieniężne</t>
  </si>
  <si>
    <t>należności</t>
  </si>
  <si>
    <t>Powiat Starogard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</si>
</sst>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0" fillId="0" borderId="8" xfId="0" applyBorder="1" applyAlignment="1">
      <alignment/>
    </xf>
    <xf numFmtId="49" fontId="0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19" fillId="0" borderId="0" xfId="0" applyFont="1" applyAlignment="1">
      <alignment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/>
    </xf>
    <xf numFmtId="16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 vertical="center"/>
      <protection/>
    </xf>
    <xf numFmtId="0" fontId="12" fillId="0" borderId="18" xfId="18" applyFont="1" applyBorder="1" applyAlignment="1">
      <alignment horizontal="center"/>
      <protection/>
    </xf>
    <xf numFmtId="0" fontId="11" fillId="0" borderId="5" xfId="18" applyFont="1" applyBorder="1">
      <alignment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left"/>
      <protection/>
    </xf>
    <xf numFmtId="0" fontId="12" fillId="0" borderId="19" xfId="18" applyFont="1" applyBorder="1" applyAlignment="1">
      <alignment horizontal="left"/>
      <protection/>
    </xf>
    <xf numFmtId="0" fontId="12" fillId="0" borderId="18" xfId="18" applyFont="1" applyBorder="1" applyAlignment="1">
      <alignment horizontal="left"/>
      <protection/>
    </xf>
    <xf numFmtId="0" fontId="12" fillId="0" borderId="22" xfId="18" applyFont="1" applyBorder="1" applyAlignment="1">
      <alignment horizontal="left"/>
      <protection/>
    </xf>
    <xf numFmtId="0" fontId="12" fillId="0" borderId="0" xfId="18" applyFont="1" applyBorder="1" applyAlignment="1">
      <alignment horizontal="left"/>
      <protection/>
    </xf>
    <xf numFmtId="0" fontId="12" fillId="0" borderId="23" xfId="18" applyFont="1" applyBorder="1" applyAlignment="1">
      <alignment horizontal="left"/>
      <protection/>
    </xf>
    <xf numFmtId="0" fontId="12" fillId="0" borderId="24" xfId="18" applyFont="1" applyBorder="1" applyAlignment="1">
      <alignment horizontal="left"/>
      <protection/>
    </xf>
    <xf numFmtId="0" fontId="12" fillId="0" borderId="20" xfId="18" applyFont="1" applyBorder="1" applyAlignment="1">
      <alignment horizontal="left"/>
      <protection/>
    </xf>
    <xf numFmtId="0" fontId="12" fillId="0" borderId="25" xfId="18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12" fillId="0" borderId="7" xfId="18" applyFont="1" applyBorder="1">
      <alignment/>
      <protection/>
    </xf>
    <xf numFmtId="0" fontId="12" fillId="0" borderId="1" xfId="18" applyFont="1" applyBorder="1" applyAlignment="1">
      <alignment/>
      <protection/>
    </xf>
    <xf numFmtId="0" fontId="12" fillId="0" borderId="14" xfId="18" applyFont="1" applyBorder="1">
      <alignment/>
      <protection/>
    </xf>
    <xf numFmtId="0" fontId="12" fillId="0" borderId="16" xfId="18" applyFont="1" applyBorder="1">
      <alignment/>
      <protection/>
    </xf>
    <xf numFmtId="0" fontId="12" fillId="0" borderId="14" xfId="18" applyFont="1" applyBorder="1" applyAlignment="1">
      <alignment/>
      <protection/>
    </xf>
    <xf numFmtId="0" fontId="12" fillId="0" borderId="6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2" fillId="0" borderId="15" xfId="18" applyFont="1" applyBorder="1" applyAlignment="1">
      <alignment horizontal="left"/>
      <protection/>
    </xf>
    <xf numFmtId="3" fontId="11" fillId="0" borderId="2" xfId="18" applyNumberFormat="1" applyFont="1" applyBorder="1">
      <alignment/>
      <protection/>
    </xf>
    <xf numFmtId="3" fontId="12" fillId="0" borderId="3" xfId="18" applyNumberFormat="1" applyFont="1" applyBorder="1">
      <alignment/>
      <protection/>
    </xf>
    <xf numFmtId="0" fontId="12" fillId="0" borderId="7" xfId="18" applyFont="1" applyBorder="1" applyAlignment="1">
      <alignment horizontal="center"/>
      <protection/>
    </xf>
    <xf numFmtId="0" fontId="12" fillId="0" borderId="5" xfId="18" applyFont="1" applyBorder="1" applyAlignment="1">
      <alignment horizontal="center"/>
      <protection/>
    </xf>
    <xf numFmtId="3" fontId="12" fillId="0" borderId="3" xfId="18" applyNumberFormat="1" applyFont="1" applyBorder="1" applyAlignment="1">
      <alignment horizontal="center"/>
      <protection/>
    </xf>
    <xf numFmtId="0" fontId="12" fillId="0" borderId="14" xfId="18" applyFont="1" applyBorder="1" applyAlignment="1">
      <alignment horizontal="left"/>
      <protection/>
    </xf>
    <xf numFmtId="0" fontId="12" fillId="0" borderId="13" xfId="18" applyFont="1" applyBorder="1" applyAlignment="1">
      <alignment horizontal="left"/>
      <protection/>
    </xf>
    <xf numFmtId="3" fontId="11" fillId="0" borderId="1" xfId="18" applyNumberFormat="1" applyFont="1" applyBorder="1">
      <alignment/>
      <protection/>
    </xf>
    <xf numFmtId="0" fontId="12" fillId="0" borderId="21" xfId="18" applyFont="1" applyBorder="1" applyAlignment="1">
      <alignment horizontal="center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6" xfId="18" applyNumberFormat="1" applyFont="1" applyBorder="1" applyAlignment="1">
      <alignment horizontal="center"/>
      <protection/>
    </xf>
    <xf numFmtId="3" fontId="12" fillId="0" borderId="6" xfId="18" applyNumberFormat="1" applyFont="1" applyBorder="1" applyAlignment="1">
      <alignment horizontal="right"/>
      <protection/>
    </xf>
    <xf numFmtId="3" fontId="12" fillId="0" borderId="14" xfId="18" applyNumberFormat="1" applyFont="1" applyBorder="1" applyAlignment="1">
      <alignment horizontal="center"/>
      <protection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2" fillId="0" borderId="13" xfId="18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0" fontId="11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28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5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2" fillId="0" borderId="3" xfId="18" applyFont="1" applyBorder="1" applyAlignment="1">
      <alignment horizontal="center"/>
      <protection/>
    </xf>
    <xf numFmtId="0" fontId="11" fillId="0" borderId="29" xfId="18" applyFont="1" applyBorder="1" applyAlignment="1">
      <alignment horizontal="center"/>
      <protection/>
    </xf>
    <xf numFmtId="0" fontId="0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22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5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selection activeCell="D94" sqref="D9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1:5" ht="24.75" customHeight="1">
      <c r="A1" s="150"/>
      <c r="B1" s="286" t="s">
        <v>416</v>
      </c>
      <c r="C1" s="286"/>
      <c r="D1" s="286"/>
      <c r="E1" s="286"/>
    </row>
    <row r="2" spans="1:5" ht="12.75" hidden="1">
      <c r="A2" s="150"/>
      <c r="B2" s="151"/>
      <c r="C2" s="151"/>
      <c r="D2" s="151"/>
      <c r="E2" s="150"/>
    </row>
    <row r="3" spans="1:5" ht="12.75" hidden="1">
      <c r="A3" s="150"/>
      <c r="B3" s="150"/>
      <c r="C3" s="150"/>
      <c r="D3" s="150"/>
      <c r="E3" s="151" t="s">
        <v>78</v>
      </c>
    </row>
    <row r="4" spans="1:5" s="60" customFormat="1" ht="15" customHeight="1">
      <c r="A4" s="287" t="s">
        <v>18</v>
      </c>
      <c r="B4" s="287" t="s">
        <v>19</v>
      </c>
      <c r="C4" s="287" t="s">
        <v>20</v>
      </c>
      <c r="D4" s="287" t="s">
        <v>21</v>
      </c>
      <c r="E4" s="288" t="s">
        <v>86</v>
      </c>
    </row>
    <row r="5" spans="1:5" s="60" customFormat="1" ht="15" customHeight="1">
      <c r="A5" s="287"/>
      <c r="B5" s="287"/>
      <c r="C5" s="287"/>
      <c r="D5" s="287"/>
      <c r="E5" s="287"/>
    </row>
    <row r="6" spans="1:5" s="65" customFormat="1" ht="7.5" customHeight="1">
      <c r="A6" s="152">
        <v>1</v>
      </c>
      <c r="B6" s="152">
        <v>2</v>
      </c>
      <c r="C6" s="152">
        <v>3</v>
      </c>
      <c r="D6" s="152">
        <v>4</v>
      </c>
      <c r="E6" s="152">
        <v>5</v>
      </c>
    </row>
    <row r="7" spans="1:6" ht="19.5" customHeight="1" hidden="1">
      <c r="A7" s="150" t="s">
        <v>230</v>
      </c>
      <c r="B7" s="153"/>
      <c r="C7" s="153"/>
      <c r="D7" s="153"/>
      <c r="E7" s="153"/>
      <c r="F7" s="97"/>
    </row>
    <row r="8" spans="1:6" ht="19.5" customHeight="1">
      <c r="A8" s="154" t="s">
        <v>254</v>
      </c>
      <c r="B8" s="155"/>
      <c r="C8" s="155"/>
      <c r="D8" s="83" t="s">
        <v>281</v>
      </c>
      <c r="E8" s="144">
        <v>7000</v>
      </c>
      <c r="F8" s="97"/>
    </row>
    <row r="9" spans="1:6" ht="19.5" customHeight="1">
      <c r="A9" s="150"/>
      <c r="B9" s="156" t="s">
        <v>255</v>
      </c>
      <c r="C9" s="156"/>
      <c r="D9" s="153" t="s">
        <v>282</v>
      </c>
      <c r="E9" s="157">
        <v>7000</v>
      </c>
      <c r="F9" s="97"/>
    </row>
    <row r="10" spans="1:6" ht="19.5" customHeight="1">
      <c r="A10" s="158"/>
      <c r="B10" s="156"/>
      <c r="C10" s="156" t="s">
        <v>256</v>
      </c>
      <c r="D10" s="153" t="s">
        <v>260</v>
      </c>
      <c r="E10" s="157">
        <v>7000</v>
      </c>
      <c r="F10" s="97"/>
    </row>
    <row r="11" spans="1:6" ht="19.5" customHeight="1">
      <c r="A11" s="154" t="s">
        <v>258</v>
      </c>
      <c r="B11" s="154"/>
      <c r="C11" s="155"/>
      <c r="D11" s="155" t="s">
        <v>283</v>
      </c>
      <c r="E11" s="144">
        <v>190000</v>
      </c>
      <c r="F11" s="145"/>
    </row>
    <row r="12" spans="1:6" ht="19.5" customHeight="1">
      <c r="A12" s="150"/>
      <c r="B12" s="159" t="s">
        <v>259</v>
      </c>
      <c r="C12" s="156"/>
      <c r="D12" s="153" t="s">
        <v>284</v>
      </c>
      <c r="E12" s="157">
        <v>190000</v>
      </c>
      <c r="F12" s="97"/>
    </row>
    <row r="13" spans="1:6" ht="19.5" customHeight="1">
      <c r="A13" s="150"/>
      <c r="B13" s="156"/>
      <c r="C13" s="156" t="s">
        <v>256</v>
      </c>
      <c r="D13" s="153" t="s">
        <v>260</v>
      </c>
      <c r="E13" s="157">
        <v>10000</v>
      </c>
      <c r="F13" s="97"/>
    </row>
    <row r="14" spans="1:6" ht="19.5" customHeight="1">
      <c r="A14" s="150"/>
      <c r="B14" s="156"/>
      <c r="C14" s="156" t="s">
        <v>276</v>
      </c>
      <c r="D14" s="153" t="s">
        <v>277</v>
      </c>
      <c r="E14" s="157">
        <v>180000</v>
      </c>
      <c r="F14" s="97"/>
    </row>
    <row r="15" spans="1:6" ht="19.5" customHeight="1">
      <c r="A15" s="160">
        <v>600</v>
      </c>
      <c r="B15" s="155"/>
      <c r="C15" s="155"/>
      <c r="D15" s="83" t="s">
        <v>311</v>
      </c>
      <c r="E15" s="144">
        <v>2503666</v>
      </c>
      <c r="F15" s="97"/>
    </row>
    <row r="16" spans="1:6" ht="19.5" customHeight="1">
      <c r="A16" s="150"/>
      <c r="B16" s="156" t="s">
        <v>278</v>
      </c>
      <c r="C16" s="156"/>
      <c r="D16" s="153" t="s">
        <v>312</v>
      </c>
      <c r="E16" s="157">
        <v>2503666</v>
      </c>
      <c r="F16" s="97"/>
    </row>
    <row r="17" spans="1:6" ht="19.5" customHeight="1">
      <c r="A17" s="150"/>
      <c r="B17" s="156"/>
      <c r="C17" s="156" t="s">
        <v>245</v>
      </c>
      <c r="D17" s="153" t="s">
        <v>246</v>
      </c>
      <c r="E17" s="157">
        <v>28000</v>
      </c>
      <c r="F17" s="97"/>
    </row>
    <row r="18" spans="1:6" ht="19.5" customHeight="1">
      <c r="A18" s="150"/>
      <c r="B18" s="156"/>
      <c r="C18" s="156" t="s">
        <v>266</v>
      </c>
      <c r="D18" s="153" t="s">
        <v>415</v>
      </c>
      <c r="E18" s="157">
        <v>2475666</v>
      </c>
      <c r="F18" s="97"/>
    </row>
    <row r="19" spans="1:6" ht="19.5" customHeight="1">
      <c r="A19" s="160">
        <v>700</v>
      </c>
      <c r="B19" s="155"/>
      <c r="C19" s="155"/>
      <c r="D19" s="83" t="s">
        <v>285</v>
      </c>
      <c r="E19" s="144">
        <v>227341</v>
      </c>
      <c r="F19" s="97"/>
    </row>
    <row r="20" spans="1:6" ht="19.5" customHeight="1">
      <c r="A20" s="150"/>
      <c r="B20" s="153">
        <v>70005</v>
      </c>
      <c r="C20" s="156"/>
      <c r="D20" s="153" t="s">
        <v>286</v>
      </c>
      <c r="E20" s="157">
        <v>227341</v>
      </c>
      <c r="F20" s="97"/>
    </row>
    <row r="21" spans="1:6" ht="19.5" customHeight="1">
      <c r="A21" s="150"/>
      <c r="B21" s="153"/>
      <c r="C21" s="153">
        <v>2110</v>
      </c>
      <c r="D21" s="153" t="s">
        <v>257</v>
      </c>
      <c r="E21" s="157">
        <v>35000</v>
      </c>
      <c r="F21" s="97"/>
    </row>
    <row r="22" spans="1:6" ht="19.5" customHeight="1">
      <c r="A22" s="150"/>
      <c r="B22" s="153"/>
      <c r="C22" s="156" t="s">
        <v>235</v>
      </c>
      <c r="D22" s="153" t="s">
        <v>236</v>
      </c>
      <c r="E22" s="157">
        <v>156991</v>
      </c>
      <c r="F22" s="97"/>
    </row>
    <row r="23" spans="1:6" ht="19.5" customHeight="1">
      <c r="A23" s="150"/>
      <c r="B23" s="153"/>
      <c r="C23" s="156" t="s">
        <v>233</v>
      </c>
      <c r="D23" s="153" t="s">
        <v>234</v>
      </c>
      <c r="E23" s="157">
        <v>9100</v>
      </c>
      <c r="F23" s="97"/>
    </row>
    <row r="24" spans="1:6" ht="19.5" customHeight="1">
      <c r="A24" s="150"/>
      <c r="B24" s="153"/>
      <c r="C24" s="153">
        <v>2360</v>
      </c>
      <c r="D24" s="153" t="s">
        <v>287</v>
      </c>
      <c r="E24" s="157">
        <v>26250</v>
      </c>
      <c r="F24" s="97"/>
    </row>
    <row r="25" spans="1:6" ht="19.5" customHeight="1">
      <c r="A25" s="160">
        <v>710</v>
      </c>
      <c r="B25" s="83"/>
      <c r="C25" s="83"/>
      <c r="D25" s="83" t="s">
        <v>288</v>
      </c>
      <c r="E25" s="144">
        <v>323000</v>
      </c>
      <c r="F25" s="97"/>
    </row>
    <row r="26" spans="1:6" ht="19.5" customHeight="1">
      <c r="A26" s="150"/>
      <c r="B26" s="153">
        <v>71013</v>
      </c>
      <c r="C26" s="156"/>
      <c r="D26" s="153" t="s">
        <v>289</v>
      </c>
      <c r="E26" s="157">
        <v>120000</v>
      </c>
      <c r="F26" s="97"/>
    </row>
    <row r="27" spans="1:6" ht="19.5" customHeight="1">
      <c r="A27" s="150"/>
      <c r="B27" s="153"/>
      <c r="C27" s="153">
        <v>2110</v>
      </c>
      <c r="D27" s="153" t="s">
        <v>260</v>
      </c>
      <c r="E27" s="157">
        <v>120000</v>
      </c>
      <c r="F27" s="97"/>
    </row>
    <row r="28" spans="1:6" ht="19.5" customHeight="1">
      <c r="A28" s="150"/>
      <c r="B28" s="153">
        <v>71014</v>
      </c>
      <c r="C28" s="156"/>
      <c r="D28" s="156" t="s">
        <v>290</v>
      </c>
      <c r="E28" s="157">
        <v>18000</v>
      </c>
      <c r="F28" s="97"/>
    </row>
    <row r="29" spans="1:6" ht="19.5" customHeight="1">
      <c r="A29" s="150"/>
      <c r="B29" s="153"/>
      <c r="C29" s="156" t="s">
        <v>256</v>
      </c>
      <c r="D29" s="153" t="s">
        <v>260</v>
      </c>
      <c r="E29" s="157">
        <v>18000</v>
      </c>
      <c r="F29" s="97"/>
    </row>
    <row r="30" spans="1:6" ht="19.5" customHeight="1">
      <c r="A30" s="150"/>
      <c r="B30" s="153">
        <v>71015</v>
      </c>
      <c r="C30" s="156"/>
      <c r="D30" s="153" t="s">
        <v>291</v>
      </c>
      <c r="E30" s="157">
        <v>185000</v>
      </c>
      <c r="F30" s="97"/>
    </row>
    <row r="31" spans="1:6" ht="19.5" customHeight="1">
      <c r="A31" s="150"/>
      <c r="B31" s="153"/>
      <c r="C31" s="156" t="s">
        <v>256</v>
      </c>
      <c r="D31" s="161" t="s">
        <v>260</v>
      </c>
      <c r="E31" s="157">
        <v>185000</v>
      </c>
      <c r="F31" s="97"/>
    </row>
    <row r="32" spans="1:6" ht="19.5" customHeight="1">
      <c r="A32" s="160">
        <v>750</v>
      </c>
      <c r="B32" s="83"/>
      <c r="C32" s="155"/>
      <c r="D32" s="83" t="s">
        <v>292</v>
      </c>
      <c r="E32" s="144">
        <v>960000</v>
      </c>
      <c r="F32" s="97"/>
    </row>
    <row r="33" spans="1:6" ht="19.5" customHeight="1">
      <c r="A33" s="150"/>
      <c r="B33" s="153">
        <v>75011</v>
      </c>
      <c r="C33" s="156"/>
      <c r="D33" s="153" t="s">
        <v>293</v>
      </c>
      <c r="E33" s="157">
        <v>99500</v>
      </c>
      <c r="F33" s="97"/>
    </row>
    <row r="34" spans="1:6" ht="19.5" customHeight="1">
      <c r="A34" s="150"/>
      <c r="B34" s="153"/>
      <c r="C34" s="156" t="s">
        <v>256</v>
      </c>
      <c r="D34" s="153" t="s">
        <v>260</v>
      </c>
      <c r="E34" s="157">
        <v>99500</v>
      </c>
      <c r="F34" s="97"/>
    </row>
    <row r="35" spans="1:6" ht="19.5" customHeight="1" hidden="1">
      <c r="A35" s="150"/>
      <c r="B35" s="156"/>
      <c r="C35" s="156" t="s">
        <v>261</v>
      </c>
      <c r="D35" s="153" t="s">
        <v>260</v>
      </c>
      <c r="E35" s="157">
        <v>2040</v>
      </c>
      <c r="F35" s="97"/>
    </row>
    <row r="36" spans="1:6" ht="19.5" customHeight="1">
      <c r="A36" s="150"/>
      <c r="B36" s="156" t="s">
        <v>238</v>
      </c>
      <c r="C36" s="156"/>
      <c r="D36" s="153" t="s">
        <v>294</v>
      </c>
      <c r="E36" s="157">
        <v>834500</v>
      </c>
      <c r="F36" s="97"/>
    </row>
    <row r="37" spans="1:6" ht="19.5" customHeight="1">
      <c r="A37" s="150"/>
      <c r="B37" s="156"/>
      <c r="C37" s="156" t="s">
        <v>239</v>
      </c>
      <c r="D37" s="153" t="s">
        <v>240</v>
      </c>
      <c r="E37" s="157">
        <v>794500</v>
      </c>
      <c r="F37" s="97"/>
    </row>
    <row r="38" spans="1:6" ht="19.5" customHeight="1">
      <c r="A38" s="150"/>
      <c r="B38" s="156"/>
      <c r="C38" s="156" t="s">
        <v>241</v>
      </c>
      <c r="D38" s="153" t="s">
        <v>242</v>
      </c>
      <c r="E38" s="157">
        <v>40000</v>
      </c>
      <c r="F38" s="97"/>
    </row>
    <row r="39" spans="1:6" ht="19.5" customHeight="1">
      <c r="A39" s="150"/>
      <c r="B39" s="156" t="s">
        <v>262</v>
      </c>
      <c r="C39" s="156"/>
      <c r="D39" s="153" t="s">
        <v>295</v>
      </c>
      <c r="E39" s="157">
        <v>26000</v>
      </c>
      <c r="F39" s="97"/>
    </row>
    <row r="40" spans="1:6" ht="19.5" customHeight="1">
      <c r="A40" s="150"/>
      <c r="B40" s="156"/>
      <c r="C40" s="156" t="s">
        <v>256</v>
      </c>
      <c r="D40" s="153" t="s">
        <v>260</v>
      </c>
      <c r="E40" s="157">
        <v>26000</v>
      </c>
      <c r="F40" s="97"/>
    </row>
    <row r="41" spans="1:6" ht="19.5" customHeight="1">
      <c r="A41" s="160">
        <v>754</v>
      </c>
      <c r="B41" s="155"/>
      <c r="C41" s="155"/>
      <c r="D41" s="83" t="s">
        <v>331</v>
      </c>
      <c r="E41" s="144">
        <v>1984000</v>
      </c>
      <c r="F41" s="97"/>
    </row>
    <row r="42" spans="1:6" ht="19.5" customHeight="1">
      <c r="A42" s="150"/>
      <c r="B42" s="156" t="s">
        <v>263</v>
      </c>
      <c r="C42" s="156"/>
      <c r="D42" s="153" t="s">
        <v>296</v>
      </c>
      <c r="E42" s="157">
        <v>1984000</v>
      </c>
      <c r="F42" s="97"/>
    </row>
    <row r="43" spans="1:6" ht="19.5" customHeight="1">
      <c r="A43" s="150"/>
      <c r="B43" s="156"/>
      <c r="C43" s="156" t="s">
        <v>256</v>
      </c>
      <c r="D43" s="153" t="s">
        <v>260</v>
      </c>
      <c r="E43" s="157">
        <v>1984000</v>
      </c>
      <c r="F43" s="97"/>
    </row>
    <row r="44" spans="1:6" ht="19.5" customHeight="1">
      <c r="A44" s="160">
        <v>756</v>
      </c>
      <c r="B44" s="155"/>
      <c r="C44" s="155"/>
      <c r="D44" s="83" t="s">
        <v>297</v>
      </c>
      <c r="E44" s="144">
        <v>2793954</v>
      </c>
      <c r="F44" s="97"/>
    </row>
    <row r="45" spans="1:6" ht="19.5" customHeight="1" hidden="1">
      <c r="A45" s="150"/>
      <c r="B45" s="156"/>
      <c r="C45" s="156"/>
      <c r="D45" s="153"/>
      <c r="E45" s="157"/>
      <c r="F45" s="97"/>
    </row>
    <row r="46" spans="1:6" ht="19.5" customHeight="1" hidden="1">
      <c r="A46" s="150"/>
      <c r="B46" s="156"/>
      <c r="C46" s="156"/>
      <c r="D46" s="153"/>
      <c r="E46" s="157"/>
      <c r="F46" s="97"/>
    </row>
    <row r="47" spans="1:6" ht="19.5" customHeight="1">
      <c r="A47" s="150"/>
      <c r="B47" s="162">
        <v>75622</v>
      </c>
      <c r="C47" s="156"/>
      <c r="D47" s="153" t="s">
        <v>298</v>
      </c>
      <c r="E47" s="157">
        <v>2793954</v>
      </c>
      <c r="F47" s="97"/>
    </row>
    <row r="48" spans="1:6" ht="19.5" customHeight="1">
      <c r="A48" s="150"/>
      <c r="B48" s="162"/>
      <c r="C48" s="156" t="s">
        <v>231</v>
      </c>
      <c r="D48" s="153" t="s">
        <v>299</v>
      </c>
      <c r="E48" s="157">
        <v>2733954</v>
      </c>
      <c r="F48" s="97"/>
    </row>
    <row r="49" spans="1:6" ht="19.5" customHeight="1">
      <c r="A49" s="150"/>
      <c r="B49" s="156"/>
      <c r="C49" s="156" t="s">
        <v>232</v>
      </c>
      <c r="D49" s="153" t="s">
        <v>300</v>
      </c>
      <c r="E49" s="157">
        <v>60000</v>
      </c>
      <c r="F49" s="97"/>
    </row>
    <row r="50" spans="1:6" ht="19.5" customHeight="1">
      <c r="A50" s="160">
        <v>758</v>
      </c>
      <c r="B50" s="155"/>
      <c r="C50" s="155"/>
      <c r="D50" s="83" t="s">
        <v>301</v>
      </c>
      <c r="E50" s="144">
        <v>13138134</v>
      </c>
      <c r="F50" s="97"/>
    </row>
    <row r="51" spans="1:6" ht="19.5" customHeight="1" hidden="1">
      <c r="A51" s="150"/>
      <c r="B51" s="156"/>
      <c r="C51" s="156"/>
      <c r="D51" s="153"/>
      <c r="E51" s="157"/>
      <c r="F51" s="97"/>
    </row>
    <row r="52" spans="1:6" ht="19.5" customHeight="1" hidden="1">
      <c r="A52" s="150"/>
      <c r="B52" s="156"/>
      <c r="C52" s="156"/>
      <c r="D52" s="153"/>
      <c r="E52" s="157"/>
      <c r="F52" s="97"/>
    </row>
    <row r="53" spans="1:6" ht="19.5" customHeight="1" hidden="1">
      <c r="A53" s="158"/>
      <c r="B53" s="156"/>
      <c r="C53" s="156"/>
      <c r="D53" s="153"/>
      <c r="E53" s="157"/>
      <c r="F53" s="97"/>
    </row>
    <row r="54" spans="1:6" ht="19.5" customHeight="1" hidden="1">
      <c r="A54" s="150"/>
      <c r="B54" s="156"/>
      <c r="C54" s="156"/>
      <c r="D54" s="153"/>
      <c r="E54" s="157"/>
      <c r="F54" s="97"/>
    </row>
    <row r="55" spans="1:6" ht="19.5" customHeight="1" hidden="1">
      <c r="A55" s="158"/>
      <c r="B55" s="156"/>
      <c r="C55" s="156"/>
      <c r="D55" s="153"/>
      <c r="E55" s="157"/>
      <c r="F55" s="97"/>
    </row>
    <row r="56" spans="1:6" ht="19.5" customHeight="1" hidden="1">
      <c r="A56" s="150"/>
      <c r="B56" s="156"/>
      <c r="C56" s="156"/>
      <c r="D56" s="153"/>
      <c r="E56" s="157"/>
      <c r="F56" s="97"/>
    </row>
    <row r="57" spans="1:6" ht="19.5" customHeight="1" hidden="1">
      <c r="A57" s="150"/>
      <c r="B57" s="156"/>
      <c r="C57" s="156"/>
      <c r="D57" s="153"/>
      <c r="E57" s="157"/>
      <c r="F57" s="97"/>
    </row>
    <row r="58" spans="1:6" ht="19.5" customHeight="1" hidden="1">
      <c r="A58" s="150"/>
      <c r="B58" s="156"/>
      <c r="C58" s="156"/>
      <c r="D58" s="153"/>
      <c r="E58" s="157"/>
      <c r="F58" s="97"/>
    </row>
    <row r="59" spans="1:6" ht="19.5" customHeight="1">
      <c r="A59" s="150"/>
      <c r="B59" s="156" t="s">
        <v>249</v>
      </c>
      <c r="C59" s="156"/>
      <c r="D59" s="153" t="s">
        <v>302</v>
      </c>
      <c r="E59" s="157">
        <v>9238713</v>
      </c>
      <c r="F59" s="97"/>
    </row>
    <row r="60" spans="1:6" ht="19.5" customHeight="1">
      <c r="A60" s="150"/>
      <c r="B60" s="156"/>
      <c r="C60" s="156" t="s">
        <v>250</v>
      </c>
      <c r="D60" s="153" t="s">
        <v>251</v>
      </c>
      <c r="E60" s="157">
        <v>9238713</v>
      </c>
      <c r="F60" s="97"/>
    </row>
    <row r="61" spans="1:6" ht="19.5" customHeight="1">
      <c r="A61" s="150"/>
      <c r="B61" s="156" t="s">
        <v>252</v>
      </c>
      <c r="C61" s="156"/>
      <c r="D61" s="153" t="s">
        <v>303</v>
      </c>
      <c r="E61" s="157">
        <v>2697423</v>
      </c>
      <c r="F61" s="97"/>
    </row>
    <row r="62" spans="1:6" ht="19.5" customHeight="1">
      <c r="A62" s="150"/>
      <c r="B62" s="156"/>
      <c r="C62" s="156" t="s">
        <v>250</v>
      </c>
      <c r="D62" s="153" t="s">
        <v>251</v>
      </c>
      <c r="E62" s="157">
        <v>2697423</v>
      </c>
      <c r="F62" s="97"/>
    </row>
    <row r="63" spans="1:6" ht="19.5" customHeight="1">
      <c r="A63" s="150"/>
      <c r="B63" s="156" t="s">
        <v>253</v>
      </c>
      <c r="C63" s="156"/>
      <c r="D63" s="153" t="s">
        <v>304</v>
      </c>
      <c r="E63" s="157">
        <v>1201998</v>
      </c>
      <c r="F63" s="97"/>
    </row>
    <row r="64" spans="1:6" ht="19.5" customHeight="1" hidden="1">
      <c r="A64" s="150"/>
      <c r="B64" s="156"/>
      <c r="C64" s="156"/>
      <c r="D64" s="153"/>
      <c r="E64" s="157"/>
      <c r="F64" s="97"/>
    </row>
    <row r="65" spans="1:6" ht="19.5" customHeight="1">
      <c r="A65" s="150"/>
      <c r="B65" s="156"/>
      <c r="C65" s="156" t="s">
        <v>250</v>
      </c>
      <c r="D65" s="153" t="s">
        <v>251</v>
      </c>
      <c r="E65" s="157">
        <v>1201998</v>
      </c>
      <c r="F65" s="97"/>
    </row>
    <row r="66" spans="1:6" ht="19.5" customHeight="1" hidden="1">
      <c r="A66" s="160">
        <v>803</v>
      </c>
      <c r="B66" s="155"/>
      <c r="C66" s="155"/>
      <c r="D66" s="83" t="s">
        <v>305</v>
      </c>
      <c r="E66" s="144"/>
      <c r="F66" s="97"/>
    </row>
    <row r="67" spans="1:6" ht="19.5" customHeight="1" hidden="1">
      <c r="A67" s="150"/>
      <c r="B67" s="156" t="s">
        <v>272</v>
      </c>
      <c r="C67" s="156"/>
      <c r="D67" s="153" t="s">
        <v>329</v>
      </c>
      <c r="E67" s="157"/>
      <c r="F67" s="97"/>
    </row>
    <row r="68" spans="1:6" ht="19.5" customHeight="1" hidden="1">
      <c r="A68" s="150"/>
      <c r="B68" s="156"/>
      <c r="C68" s="156" t="s">
        <v>273</v>
      </c>
      <c r="D68" s="153" t="s">
        <v>260</v>
      </c>
      <c r="E68" s="157"/>
      <c r="F68" s="97"/>
    </row>
    <row r="69" spans="1:6" ht="19.5" customHeight="1" hidden="1">
      <c r="A69" s="150"/>
      <c r="B69" s="156"/>
      <c r="C69" s="156" t="s">
        <v>274</v>
      </c>
      <c r="D69" s="153" t="s">
        <v>260</v>
      </c>
      <c r="E69" s="157"/>
      <c r="F69" s="97"/>
    </row>
    <row r="70" spans="1:6" ht="19.5" customHeight="1">
      <c r="A70" s="160">
        <v>851</v>
      </c>
      <c r="B70" s="155"/>
      <c r="C70" s="155"/>
      <c r="D70" s="83" t="s">
        <v>307</v>
      </c>
      <c r="E70" s="144">
        <v>1732037</v>
      </c>
      <c r="F70" s="97"/>
    </row>
    <row r="71" spans="1:6" ht="19.5" customHeight="1">
      <c r="A71" s="150"/>
      <c r="B71" s="156" t="s">
        <v>265</v>
      </c>
      <c r="C71" s="156"/>
      <c r="D71" s="153" t="s">
        <v>308</v>
      </c>
      <c r="E71" s="157">
        <v>729037</v>
      </c>
      <c r="F71" s="97"/>
    </row>
    <row r="72" spans="1:6" ht="19.5" customHeight="1" hidden="1">
      <c r="A72" s="150"/>
      <c r="B72" s="156"/>
      <c r="C72" s="156"/>
      <c r="D72" s="153"/>
      <c r="E72" s="157"/>
      <c r="F72" s="97"/>
    </row>
    <row r="73" spans="1:6" ht="19.5" customHeight="1" hidden="1">
      <c r="A73" s="150"/>
      <c r="B73" s="156"/>
      <c r="C73" s="156"/>
      <c r="D73" s="153"/>
      <c r="E73" s="157"/>
      <c r="F73" s="97"/>
    </row>
    <row r="74" spans="1:6" ht="19.5" customHeight="1">
      <c r="A74" s="150"/>
      <c r="B74" s="156"/>
      <c r="C74" s="156" t="s">
        <v>266</v>
      </c>
      <c r="D74" s="153" t="s">
        <v>309</v>
      </c>
      <c r="E74" s="157">
        <v>729037</v>
      </c>
      <c r="F74" s="97"/>
    </row>
    <row r="75" spans="1:6" ht="19.5" customHeight="1">
      <c r="A75" s="150"/>
      <c r="B75" s="156" t="s">
        <v>264</v>
      </c>
      <c r="C75" s="156"/>
      <c r="D75" s="153" t="s">
        <v>310</v>
      </c>
      <c r="E75" s="157">
        <v>1003000</v>
      </c>
      <c r="F75" s="97"/>
    </row>
    <row r="76" spans="1:6" ht="19.5" customHeight="1" hidden="1">
      <c r="A76" s="150"/>
      <c r="B76" s="156"/>
      <c r="C76" s="156"/>
      <c r="D76" s="153"/>
      <c r="E76" s="157"/>
      <c r="F76" s="97"/>
    </row>
    <row r="77" spans="1:6" ht="19.5" customHeight="1" hidden="1">
      <c r="A77" s="163"/>
      <c r="B77" s="156"/>
      <c r="C77" s="156"/>
      <c r="D77" s="153"/>
      <c r="E77" s="157"/>
      <c r="F77" s="97"/>
    </row>
    <row r="78" spans="1:6" ht="19.5" customHeight="1" hidden="1">
      <c r="A78" s="163"/>
      <c r="B78" s="164"/>
      <c r="C78" s="164"/>
      <c r="D78" s="165"/>
      <c r="E78" s="166"/>
      <c r="F78" s="97"/>
    </row>
    <row r="79" spans="1:6" ht="19.5" customHeight="1">
      <c r="A79" s="150"/>
      <c r="B79" s="156"/>
      <c r="C79" s="156" t="s">
        <v>256</v>
      </c>
      <c r="D79" s="153" t="s">
        <v>260</v>
      </c>
      <c r="E79" s="157">
        <v>1003000</v>
      </c>
      <c r="F79" s="97"/>
    </row>
    <row r="80" spans="1:6" ht="19.5" customHeight="1">
      <c r="A80" s="160">
        <v>852</v>
      </c>
      <c r="B80" s="155"/>
      <c r="C80" s="155"/>
      <c r="D80" s="83" t="s">
        <v>313</v>
      </c>
      <c r="E80" s="144">
        <v>2606998</v>
      </c>
      <c r="F80" s="97"/>
    </row>
    <row r="81" spans="1:6" ht="19.5" customHeight="1" hidden="1">
      <c r="A81" s="150"/>
      <c r="B81" s="156"/>
      <c r="C81" s="156"/>
      <c r="D81" s="153"/>
      <c r="E81" s="157"/>
      <c r="F81" s="97"/>
    </row>
    <row r="82" spans="1:6" ht="19.5" customHeight="1" hidden="1">
      <c r="A82" s="150"/>
      <c r="B82" s="156"/>
      <c r="C82" s="156"/>
      <c r="D82" s="153"/>
      <c r="E82" s="157"/>
      <c r="F82" s="97"/>
    </row>
    <row r="83" spans="1:6" ht="19.5" customHeight="1">
      <c r="A83" s="150"/>
      <c r="B83" s="156" t="s">
        <v>269</v>
      </c>
      <c r="C83" s="156"/>
      <c r="D83" s="153" t="s">
        <v>314</v>
      </c>
      <c r="E83" s="157">
        <v>53740</v>
      </c>
      <c r="F83" s="97"/>
    </row>
    <row r="84" spans="1:6" ht="19.5" customHeight="1">
      <c r="A84" s="150"/>
      <c r="B84" s="156"/>
      <c r="C84" s="156" t="s">
        <v>270</v>
      </c>
      <c r="D84" s="153" t="s">
        <v>260</v>
      </c>
      <c r="E84" s="157">
        <v>53740</v>
      </c>
      <c r="F84" s="97"/>
    </row>
    <row r="85" spans="1:6" ht="19.5" customHeight="1" hidden="1">
      <c r="A85" s="150"/>
      <c r="B85" s="156"/>
      <c r="C85" s="156"/>
      <c r="D85" s="153"/>
      <c r="E85" s="157"/>
      <c r="F85" s="97"/>
    </row>
    <row r="86" spans="1:6" ht="19.5" customHeight="1">
      <c r="A86" s="150"/>
      <c r="B86" s="156" t="s">
        <v>243</v>
      </c>
      <c r="C86" s="156"/>
      <c r="D86" s="153" t="s">
        <v>315</v>
      </c>
      <c r="E86" s="157">
        <v>2491500</v>
      </c>
      <c r="F86" s="97"/>
    </row>
    <row r="87" spans="1:6" ht="19.5" customHeight="1">
      <c r="A87" s="150"/>
      <c r="B87" s="156"/>
      <c r="C87" s="156" t="s">
        <v>268</v>
      </c>
      <c r="D87" s="153" t="s">
        <v>260</v>
      </c>
      <c r="E87" s="157">
        <v>1621500</v>
      </c>
      <c r="F87" s="97"/>
    </row>
    <row r="88" spans="1:6" ht="19.5" customHeight="1">
      <c r="A88" s="150"/>
      <c r="B88" s="156"/>
      <c r="C88" s="156" t="s">
        <v>244</v>
      </c>
      <c r="D88" s="153" t="s">
        <v>316</v>
      </c>
      <c r="E88" s="157">
        <v>840000</v>
      </c>
      <c r="F88" s="97"/>
    </row>
    <row r="89" spans="1:6" ht="19.5" customHeight="1">
      <c r="A89" s="150"/>
      <c r="B89" s="156"/>
      <c r="C89" s="156" t="s">
        <v>245</v>
      </c>
      <c r="D89" s="153" t="s">
        <v>317</v>
      </c>
      <c r="E89" s="157">
        <v>30000</v>
      </c>
      <c r="F89" s="97"/>
    </row>
    <row r="90" spans="1:6" ht="19.5" customHeight="1">
      <c r="A90" s="150"/>
      <c r="B90" s="156" t="s">
        <v>271</v>
      </c>
      <c r="C90" s="156"/>
      <c r="D90" s="153" t="s">
        <v>318</v>
      </c>
      <c r="E90" s="157">
        <v>61758</v>
      </c>
      <c r="F90" s="97"/>
    </row>
    <row r="91" spans="1:6" ht="19.5" customHeight="1">
      <c r="A91" s="150"/>
      <c r="B91" s="156"/>
      <c r="C91" s="156" t="s">
        <v>270</v>
      </c>
      <c r="D91" s="153" t="s">
        <v>260</v>
      </c>
      <c r="E91" s="157">
        <v>61758</v>
      </c>
      <c r="F91" s="97"/>
    </row>
    <row r="92" spans="1:6" ht="19.5" customHeight="1">
      <c r="A92" s="160">
        <v>853</v>
      </c>
      <c r="B92" s="155"/>
      <c r="C92" s="155"/>
      <c r="D92" s="83" t="s">
        <v>319</v>
      </c>
      <c r="E92" s="144">
        <v>318825</v>
      </c>
      <c r="F92" s="97"/>
    </row>
    <row r="93" spans="1:6" ht="19.5" customHeight="1">
      <c r="A93" s="160"/>
      <c r="B93" s="183" t="s">
        <v>380</v>
      </c>
      <c r="C93" s="183"/>
      <c r="D93" s="184" t="s">
        <v>381</v>
      </c>
      <c r="E93" s="185">
        <v>26828</v>
      </c>
      <c r="F93" s="97"/>
    </row>
    <row r="94" spans="1:6" ht="19.5" customHeight="1">
      <c r="A94" s="160"/>
      <c r="B94" s="183"/>
      <c r="C94" s="183" t="s">
        <v>444</v>
      </c>
      <c r="D94" s="184" t="s">
        <v>445</v>
      </c>
      <c r="E94" s="185">
        <v>26828</v>
      </c>
      <c r="F94" s="97"/>
    </row>
    <row r="95" spans="1:6" ht="19.5" customHeight="1">
      <c r="A95" s="150"/>
      <c r="B95" s="156" t="s">
        <v>280</v>
      </c>
      <c r="C95" s="156"/>
      <c r="D95" s="153" t="s">
        <v>320</v>
      </c>
      <c r="E95" s="157">
        <v>211500</v>
      </c>
      <c r="F95" s="97"/>
    </row>
    <row r="96" spans="1:6" ht="19.5" customHeight="1">
      <c r="A96" s="150"/>
      <c r="B96" s="156"/>
      <c r="C96" s="156" t="s">
        <v>237</v>
      </c>
      <c r="D96" s="153" t="s">
        <v>321</v>
      </c>
      <c r="E96" s="157">
        <v>211500</v>
      </c>
      <c r="F96" s="97"/>
    </row>
    <row r="97" spans="1:6" ht="19.5" customHeight="1" hidden="1">
      <c r="A97" s="150"/>
      <c r="B97" s="156"/>
      <c r="C97" s="156"/>
      <c r="D97" s="153"/>
      <c r="E97" s="157"/>
      <c r="F97" s="97"/>
    </row>
    <row r="98" spans="1:6" ht="19.5" customHeight="1" hidden="1">
      <c r="A98" s="150"/>
      <c r="B98" s="156"/>
      <c r="C98" s="156"/>
      <c r="D98" s="153"/>
      <c r="E98" s="157"/>
      <c r="F98" s="97"/>
    </row>
    <row r="99" spans="1:6" ht="19.5" customHeight="1">
      <c r="A99" s="158"/>
      <c r="B99" s="156" t="s">
        <v>247</v>
      </c>
      <c r="C99" s="156"/>
      <c r="D99" s="153" t="s">
        <v>322</v>
      </c>
      <c r="E99" s="157">
        <v>7000</v>
      </c>
      <c r="F99" s="97"/>
    </row>
    <row r="100" spans="1:6" ht="19.5" customHeight="1">
      <c r="A100" s="150"/>
      <c r="B100" s="156"/>
      <c r="C100" s="156" t="s">
        <v>237</v>
      </c>
      <c r="D100" s="153" t="s">
        <v>321</v>
      </c>
      <c r="E100" s="157">
        <v>7000</v>
      </c>
      <c r="F100" s="97"/>
    </row>
    <row r="101" spans="1:6" ht="19.5" customHeight="1">
      <c r="A101" s="150"/>
      <c r="B101" s="156" t="s">
        <v>248</v>
      </c>
      <c r="C101" s="156"/>
      <c r="D101" s="153" t="s">
        <v>323</v>
      </c>
      <c r="E101" s="157">
        <v>8497</v>
      </c>
      <c r="F101" s="97"/>
    </row>
    <row r="102" spans="1:6" ht="19.5" customHeight="1">
      <c r="A102" s="150"/>
      <c r="B102" s="156"/>
      <c r="C102" s="156" t="s">
        <v>245</v>
      </c>
      <c r="D102" s="153" t="s">
        <v>324</v>
      </c>
      <c r="E102" s="157">
        <v>8497</v>
      </c>
      <c r="F102" s="97"/>
    </row>
    <row r="103" spans="1:6" ht="19.5" customHeight="1">
      <c r="A103" s="150"/>
      <c r="B103" s="156" t="s">
        <v>267</v>
      </c>
      <c r="C103" s="156"/>
      <c r="D103" s="153" t="s">
        <v>325</v>
      </c>
      <c r="E103" s="157">
        <v>65000</v>
      </c>
      <c r="F103" s="97"/>
    </row>
    <row r="104" spans="1:6" ht="19.5" customHeight="1">
      <c r="A104" s="150"/>
      <c r="B104" s="156"/>
      <c r="C104" s="156" t="s">
        <v>256</v>
      </c>
      <c r="D104" s="153" t="s">
        <v>260</v>
      </c>
      <c r="E104" s="157">
        <v>65000</v>
      </c>
      <c r="F104" s="97"/>
    </row>
    <row r="105" spans="1:6" ht="19.5" customHeight="1" hidden="1">
      <c r="A105" s="160">
        <v>854</v>
      </c>
      <c r="B105" s="155"/>
      <c r="C105" s="155"/>
      <c r="D105" s="83" t="s">
        <v>328</v>
      </c>
      <c r="E105" s="144"/>
      <c r="F105" s="97"/>
    </row>
    <row r="106" spans="1:6" ht="19.5" customHeight="1" hidden="1">
      <c r="A106" s="150"/>
      <c r="B106" s="156" t="s">
        <v>275</v>
      </c>
      <c r="C106" s="156"/>
      <c r="D106" s="153" t="s">
        <v>306</v>
      </c>
      <c r="E106" s="157"/>
      <c r="F106" s="97"/>
    </row>
    <row r="107" spans="1:6" ht="19.5" customHeight="1" hidden="1">
      <c r="A107" s="150"/>
      <c r="B107" s="156"/>
      <c r="C107" s="156" t="s">
        <v>273</v>
      </c>
      <c r="D107" s="153" t="s">
        <v>260</v>
      </c>
      <c r="E107" s="157"/>
      <c r="F107" s="97"/>
    </row>
    <row r="108" spans="1:6" ht="19.5" customHeight="1" hidden="1">
      <c r="A108" s="150"/>
      <c r="B108" s="156"/>
      <c r="C108" s="156" t="s">
        <v>274</v>
      </c>
      <c r="D108" s="153" t="s">
        <v>260</v>
      </c>
      <c r="E108" s="157"/>
      <c r="F108" s="97"/>
    </row>
    <row r="109" spans="1:6" ht="19.5" customHeight="1">
      <c r="A109" s="160">
        <v>921</v>
      </c>
      <c r="B109" s="155"/>
      <c r="C109" s="155"/>
      <c r="D109" s="83" t="s">
        <v>326</v>
      </c>
      <c r="E109" s="144">
        <v>964073</v>
      </c>
      <c r="F109" s="97"/>
    </row>
    <row r="110" spans="1:6" ht="19.5" customHeight="1">
      <c r="A110" s="150"/>
      <c r="B110" s="156" t="s">
        <v>279</v>
      </c>
      <c r="C110" s="156"/>
      <c r="D110" s="153" t="s">
        <v>327</v>
      </c>
      <c r="E110" s="157">
        <v>964073</v>
      </c>
      <c r="F110" s="97"/>
    </row>
    <row r="111" spans="1:6" ht="19.5" customHeight="1">
      <c r="A111" s="150"/>
      <c r="B111" s="156"/>
      <c r="C111" s="156" t="s">
        <v>266</v>
      </c>
      <c r="D111" s="153" t="s">
        <v>309</v>
      </c>
      <c r="E111" s="157">
        <v>835530</v>
      </c>
      <c r="F111" s="97"/>
    </row>
    <row r="112" spans="1:6" ht="19.5" customHeight="1">
      <c r="A112" s="150"/>
      <c r="B112" s="156"/>
      <c r="C112" s="159" t="s">
        <v>427</v>
      </c>
      <c r="D112" s="19" t="s">
        <v>428</v>
      </c>
      <c r="E112" s="157">
        <v>128543</v>
      </c>
      <c r="F112" s="97"/>
    </row>
    <row r="113" spans="1:6" ht="19.5" customHeight="1">
      <c r="A113" s="150"/>
      <c r="B113" s="156"/>
      <c r="C113" s="156"/>
      <c r="D113" s="83" t="s">
        <v>330</v>
      </c>
      <c r="E113" s="144">
        <v>27749028</v>
      </c>
      <c r="F113" s="97"/>
    </row>
    <row r="114" spans="1:6" ht="19.5" customHeight="1" hidden="1">
      <c r="A114" s="146"/>
      <c r="B114" s="147"/>
      <c r="C114" s="147"/>
      <c r="D114" s="148"/>
      <c r="E114" s="149"/>
      <c r="F114" s="97"/>
    </row>
    <row r="115" spans="1:6" ht="19.5" customHeight="1" hidden="1">
      <c r="A115" s="99"/>
      <c r="B115" s="103"/>
      <c r="C115" s="103"/>
      <c r="D115" s="106"/>
      <c r="E115" s="104"/>
      <c r="F115" s="97"/>
    </row>
    <row r="116" spans="1:6" ht="19.5" customHeight="1" hidden="1">
      <c r="A116" s="99"/>
      <c r="B116" s="105"/>
      <c r="C116" s="100" t="s">
        <v>266</v>
      </c>
      <c r="D116" s="108" t="s">
        <v>309</v>
      </c>
      <c r="E116" s="102"/>
      <c r="F116" s="97"/>
    </row>
    <row r="117" spans="1:6" ht="19.5" customHeight="1" hidden="1">
      <c r="A117" s="99"/>
      <c r="B117" s="105"/>
      <c r="C117" s="105"/>
      <c r="D117" s="106"/>
      <c r="E117" s="104"/>
      <c r="F117" s="97"/>
    </row>
    <row r="118" spans="1:6" ht="19.5" customHeight="1" hidden="1">
      <c r="A118" s="99"/>
      <c r="B118" s="98"/>
      <c r="C118" s="103"/>
      <c r="D118" s="106"/>
      <c r="E118" s="104"/>
      <c r="F118" s="97"/>
    </row>
    <row r="119" spans="1:6" ht="19.5" customHeight="1" hidden="1">
      <c r="A119" s="99"/>
      <c r="B119" s="98"/>
      <c r="C119" s="103"/>
      <c r="D119" s="106"/>
      <c r="E119" s="104"/>
      <c r="F119" s="97"/>
    </row>
    <row r="120" spans="1:6" s="82" customFormat="1" ht="19.5" customHeight="1">
      <c r="A120" s="284"/>
      <c r="B120" s="284"/>
      <c r="C120" s="284"/>
      <c r="D120" s="285"/>
      <c r="E120" s="101"/>
      <c r="F120" s="107"/>
    </row>
    <row r="121" spans="1:5" ht="12.75">
      <c r="A121" s="97"/>
      <c r="B121" s="4"/>
      <c r="C121" s="4"/>
      <c r="D121" s="4"/>
      <c r="E121" s="1"/>
    </row>
    <row r="122" spans="1:5" ht="12.75">
      <c r="A122" s="97"/>
      <c r="B122" s="4"/>
      <c r="C122" s="4"/>
      <c r="D122" s="4"/>
      <c r="E122" s="1"/>
    </row>
    <row r="123" spans="2:5" ht="12.75">
      <c r="B123" s="6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</sheetData>
  <mergeCells count="7">
    <mergeCell ref="A120:D120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&amp;RZałącznik nr &amp;A
do uchwały Rady Powiatu Włoszczowskiego nr ............           
z dnia..................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0" sqref="D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17" t="s">
        <v>110</v>
      </c>
      <c r="B1" s="317"/>
      <c r="C1" s="317"/>
      <c r="D1" s="317"/>
      <c r="E1" s="317"/>
      <c r="F1" s="317"/>
    </row>
    <row r="2" spans="4:6" ht="19.5" customHeight="1">
      <c r="D2" s="5"/>
      <c r="E2" s="5"/>
      <c r="F2" s="5"/>
    </row>
    <row r="3" spans="4:6" ht="19.5" customHeight="1">
      <c r="D3" s="1"/>
      <c r="E3" s="1"/>
      <c r="F3" s="11" t="s">
        <v>61</v>
      </c>
    </row>
    <row r="4" spans="1:6" ht="19.5" customHeight="1">
      <c r="A4" s="303" t="s">
        <v>85</v>
      </c>
      <c r="B4" s="303" t="s">
        <v>18</v>
      </c>
      <c r="C4" s="303" t="s">
        <v>19</v>
      </c>
      <c r="D4" s="301" t="s">
        <v>107</v>
      </c>
      <c r="E4" s="301" t="s">
        <v>109</v>
      </c>
      <c r="F4" s="301" t="s">
        <v>62</v>
      </c>
    </row>
    <row r="5" spans="1:6" ht="19.5" customHeight="1">
      <c r="A5" s="303"/>
      <c r="B5" s="303"/>
      <c r="C5" s="303"/>
      <c r="D5" s="301"/>
      <c r="E5" s="301"/>
      <c r="F5" s="301"/>
    </row>
    <row r="6" spans="1:6" ht="19.5" customHeight="1">
      <c r="A6" s="303"/>
      <c r="B6" s="303"/>
      <c r="C6" s="303"/>
      <c r="D6" s="301"/>
      <c r="E6" s="301"/>
      <c r="F6" s="301"/>
    </row>
    <row r="7" spans="1:6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49.5" customHeight="1">
      <c r="A8" s="40">
        <v>1</v>
      </c>
      <c r="B8" s="40">
        <v>852</v>
      </c>
      <c r="C8" s="40">
        <v>85201</v>
      </c>
      <c r="D8" s="40" t="s">
        <v>405</v>
      </c>
      <c r="E8" s="133" t="s">
        <v>406</v>
      </c>
      <c r="F8" s="134">
        <v>30600</v>
      </c>
    </row>
    <row r="9" spans="1:6" ht="49.5" customHeight="1">
      <c r="A9" s="41">
        <v>2</v>
      </c>
      <c r="B9" s="41">
        <v>852</v>
      </c>
      <c r="C9" s="41">
        <v>85204</v>
      </c>
      <c r="D9" s="41" t="s">
        <v>407</v>
      </c>
      <c r="E9" s="133" t="s">
        <v>408</v>
      </c>
      <c r="F9" s="135">
        <v>6106</v>
      </c>
    </row>
    <row r="10" spans="1:6" ht="49.5" customHeight="1">
      <c r="A10" s="41">
        <v>3</v>
      </c>
      <c r="B10" s="41">
        <v>852</v>
      </c>
      <c r="C10" s="41">
        <v>85204</v>
      </c>
      <c r="D10" s="41" t="s">
        <v>467</v>
      </c>
      <c r="E10" s="133" t="s">
        <v>408</v>
      </c>
      <c r="F10" s="135">
        <v>10940</v>
      </c>
    </row>
    <row r="11" spans="1:6" ht="49.5" customHeight="1">
      <c r="A11" s="41">
        <v>4</v>
      </c>
      <c r="B11" s="41">
        <v>852</v>
      </c>
      <c r="C11" s="41">
        <v>85204</v>
      </c>
      <c r="D11" s="41" t="s">
        <v>409</v>
      </c>
      <c r="E11" s="133" t="s">
        <v>408</v>
      </c>
      <c r="F11" s="135">
        <v>11858</v>
      </c>
    </row>
    <row r="12" spans="1:6" ht="49.5" customHeight="1">
      <c r="A12" s="42">
        <v>5</v>
      </c>
      <c r="B12" s="42">
        <v>852</v>
      </c>
      <c r="C12" s="42">
        <v>85204</v>
      </c>
      <c r="D12" s="42" t="s">
        <v>405</v>
      </c>
      <c r="E12" s="133" t="s">
        <v>408</v>
      </c>
      <c r="F12" s="136">
        <v>14893</v>
      </c>
    </row>
    <row r="13" spans="1:6" s="1" customFormat="1" ht="30" customHeight="1">
      <c r="A13" s="320" t="s">
        <v>192</v>
      </c>
      <c r="B13" s="321"/>
      <c r="C13" s="321"/>
      <c r="D13" s="322"/>
      <c r="E13" s="26"/>
      <c r="F13" s="132">
        <v>74397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Powiatu Włoszczowskiego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3" sqref="E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92" t="s">
        <v>83</v>
      </c>
      <c r="B1" s="292"/>
      <c r="C1" s="292"/>
      <c r="D1" s="292"/>
      <c r="E1" s="292"/>
    </row>
    <row r="2" spans="4:5" ht="19.5" customHeight="1">
      <c r="D2" s="5"/>
      <c r="E2" s="5"/>
    </row>
    <row r="3" ht="19.5" customHeight="1">
      <c r="E3" s="11" t="s">
        <v>61</v>
      </c>
    </row>
    <row r="4" spans="1:5" ht="19.5" customHeight="1">
      <c r="A4" s="15" t="s">
        <v>85</v>
      </c>
      <c r="B4" s="15" t="s">
        <v>18</v>
      </c>
      <c r="C4" s="15" t="s">
        <v>19</v>
      </c>
      <c r="D4" s="15" t="s">
        <v>64</v>
      </c>
      <c r="E4" s="15" t="s">
        <v>63</v>
      </c>
    </row>
    <row r="5" spans="1:5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39.75" customHeight="1">
      <c r="A6" s="283">
        <v>1</v>
      </c>
      <c r="B6" s="129">
        <v>801</v>
      </c>
      <c r="C6" s="129">
        <v>80144</v>
      </c>
      <c r="D6" s="131" t="s">
        <v>438</v>
      </c>
      <c r="E6" s="130">
        <v>530000</v>
      </c>
    </row>
    <row r="7" spans="1:5" ht="30" customHeight="1">
      <c r="A7" s="28">
        <v>2</v>
      </c>
      <c r="B7" s="28">
        <v>852</v>
      </c>
      <c r="C7" s="28">
        <v>85295</v>
      </c>
      <c r="D7" s="194" t="s">
        <v>439</v>
      </c>
      <c r="E7" s="127">
        <v>3000</v>
      </c>
    </row>
    <row r="8" spans="1:5" ht="30" customHeight="1">
      <c r="A8" s="30">
        <v>3</v>
      </c>
      <c r="B8" s="30">
        <v>921</v>
      </c>
      <c r="C8" s="30">
        <v>92116</v>
      </c>
      <c r="D8" s="31" t="s">
        <v>440</v>
      </c>
      <c r="E8" s="128">
        <v>20000</v>
      </c>
    </row>
    <row r="9" spans="1:5" ht="30" customHeight="1" hidden="1">
      <c r="A9" s="30"/>
      <c r="B9" s="30"/>
      <c r="C9" s="30"/>
      <c r="D9" s="30"/>
      <c r="E9" s="30"/>
    </row>
    <row r="10" spans="1:5" ht="30" customHeight="1" hidden="1">
      <c r="A10" s="33"/>
      <c r="B10" s="33"/>
      <c r="C10" s="33"/>
      <c r="D10" s="33"/>
      <c r="E10" s="33"/>
    </row>
    <row r="11" spans="1:5" ht="30" customHeight="1">
      <c r="A11" s="173">
        <v>4</v>
      </c>
      <c r="B11" s="173">
        <v>853</v>
      </c>
      <c r="C11" s="173">
        <v>85311</v>
      </c>
      <c r="D11" s="190" t="s">
        <v>431</v>
      </c>
      <c r="E11" s="175">
        <v>26828</v>
      </c>
    </row>
    <row r="12" spans="1:5" ht="19.5" customHeight="1">
      <c r="A12" s="173"/>
      <c r="B12" s="173"/>
      <c r="C12" s="173"/>
      <c r="D12" s="180" t="s">
        <v>424</v>
      </c>
      <c r="E12" s="191" t="s">
        <v>432</v>
      </c>
    </row>
    <row r="13" spans="1:5" ht="64.5" customHeight="1">
      <c r="A13" s="26">
        <v>5</v>
      </c>
      <c r="B13" s="26">
        <v>851</v>
      </c>
      <c r="C13" s="26">
        <v>85111</v>
      </c>
      <c r="D13" s="174" t="s">
        <v>441</v>
      </c>
      <c r="E13" s="175">
        <v>15000</v>
      </c>
    </row>
    <row r="14" spans="1:5" ht="19.5" customHeight="1">
      <c r="A14" s="26"/>
      <c r="B14" s="26"/>
      <c r="C14" s="26"/>
      <c r="D14" s="182" t="s">
        <v>425</v>
      </c>
      <c r="E14" s="181">
        <v>15000</v>
      </c>
    </row>
    <row r="15" spans="1:5" ht="30" customHeight="1">
      <c r="A15" s="320" t="s">
        <v>426</v>
      </c>
      <c r="B15" s="321"/>
      <c r="C15" s="321"/>
      <c r="D15" s="322"/>
      <c r="E15" s="144">
        <v>594828</v>
      </c>
    </row>
  </sheetData>
  <mergeCells count="2">
    <mergeCell ref="A1:E1"/>
    <mergeCell ref="A15:D1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Powiatu Włoszczowskiego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3" sqref="B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23" t="s">
        <v>435</v>
      </c>
      <c r="B1" s="323"/>
      <c r="C1" s="323"/>
      <c r="D1" s="5"/>
      <c r="E1" s="5"/>
      <c r="F1" s="5"/>
      <c r="G1" s="5"/>
      <c r="H1" s="5"/>
      <c r="I1" s="5"/>
      <c r="J1" s="5"/>
    </row>
    <row r="2" spans="1:7" ht="19.5" customHeight="1">
      <c r="A2" s="323" t="s">
        <v>65</v>
      </c>
      <c r="B2" s="323"/>
      <c r="C2" s="323"/>
      <c r="D2" s="5"/>
      <c r="E2" s="5"/>
      <c r="F2" s="5"/>
      <c r="G2" s="5"/>
    </row>
    <row r="4" ht="12.75">
      <c r="C4" s="9" t="s">
        <v>61</v>
      </c>
    </row>
    <row r="5" spans="1:10" ht="19.5" customHeight="1">
      <c r="A5" s="15" t="s">
        <v>85</v>
      </c>
      <c r="B5" s="15" t="s">
        <v>16</v>
      </c>
      <c r="C5" s="15" t="s">
        <v>80</v>
      </c>
      <c r="D5" s="7"/>
      <c r="E5" s="7"/>
      <c r="F5" s="7"/>
      <c r="G5" s="7"/>
      <c r="H5" s="7"/>
      <c r="I5" s="8"/>
      <c r="J5" s="8"/>
    </row>
    <row r="6" spans="1:10" ht="19.5" customHeight="1">
      <c r="A6" s="24" t="s">
        <v>26</v>
      </c>
      <c r="B6" s="43" t="s">
        <v>90</v>
      </c>
      <c r="C6" s="24">
        <v>0</v>
      </c>
      <c r="D6" s="7"/>
      <c r="E6" s="7"/>
      <c r="F6" s="7"/>
      <c r="G6" s="7"/>
      <c r="H6" s="7"/>
      <c r="I6" s="8"/>
      <c r="J6" s="8"/>
    </row>
    <row r="7" spans="1:10" ht="19.5" customHeight="1">
      <c r="A7" s="24" t="s">
        <v>32</v>
      </c>
      <c r="B7" s="43" t="s">
        <v>25</v>
      </c>
      <c r="C7" s="137">
        <v>150000</v>
      </c>
      <c r="D7" s="7"/>
      <c r="E7" s="7"/>
      <c r="F7" s="7"/>
      <c r="G7" s="7"/>
      <c r="H7" s="7"/>
      <c r="I7" s="8"/>
      <c r="J7" s="8"/>
    </row>
    <row r="8" spans="1:10" ht="60" customHeight="1">
      <c r="A8" s="44"/>
      <c r="B8" s="192" t="s">
        <v>436</v>
      </c>
      <c r="C8" s="138">
        <v>150000</v>
      </c>
      <c r="D8" s="7"/>
      <c r="E8" s="7"/>
      <c r="F8" s="7"/>
      <c r="G8" s="7"/>
      <c r="H8" s="7"/>
      <c r="I8" s="8"/>
      <c r="J8" s="8"/>
    </row>
    <row r="9" spans="1:10" ht="19.5" customHeight="1" hidden="1">
      <c r="A9" s="29"/>
      <c r="B9" s="46"/>
      <c r="C9" s="29"/>
      <c r="D9" s="7"/>
      <c r="E9" s="7"/>
      <c r="F9" s="7"/>
      <c r="G9" s="7"/>
      <c r="H9" s="7"/>
      <c r="I9" s="8"/>
      <c r="J9" s="8"/>
    </row>
    <row r="10" spans="1:10" ht="19.5" customHeight="1">
      <c r="A10" s="32"/>
      <c r="B10" s="47"/>
      <c r="C10" s="32"/>
      <c r="D10" s="7"/>
      <c r="E10" s="7"/>
      <c r="F10" s="7"/>
      <c r="G10" s="7"/>
      <c r="H10" s="7"/>
      <c r="I10" s="8"/>
      <c r="J10" s="8"/>
    </row>
    <row r="11" spans="1:10" ht="19.5" customHeight="1">
      <c r="A11" s="24" t="s">
        <v>33</v>
      </c>
      <c r="B11" s="43" t="s">
        <v>24</v>
      </c>
      <c r="C11" s="137">
        <v>150000</v>
      </c>
      <c r="D11" s="7"/>
      <c r="E11" s="7"/>
      <c r="F11" s="7"/>
      <c r="G11" s="7"/>
      <c r="H11" s="7"/>
      <c r="I11" s="8"/>
      <c r="J11" s="8"/>
    </row>
    <row r="12" spans="1:10" ht="30" customHeight="1">
      <c r="A12" s="27" t="s">
        <v>28</v>
      </c>
      <c r="B12" s="193" t="s">
        <v>437</v>
      </c>
      <c r="C12" s="139">
        <v>150000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9"/>
      <c r="B13" s="46"/>
      <c r="C13" s="29"/>
      <c r="D13" s="7"/>
      <c r="E13" s="7"/>
      <c r="F13" s="7"/>
      <c r="G13" s="7"/>
      <c r="H13" s="7"/>
      <c r="I13" s="8"/>
      <c r="J13" s="8"/>
    </row>
    <row r="14" spans="1:10" ht="15" customHeight="1">
      <c r="A14" s="29"/>
      <c r="B14" s="46"/>
      <c r="C14" s="29"/>
      <c r="D14" s="7"/>
      <c r="E14" s="7"/>
      <c r="F14" s="7"/>
      <c r="G14" s="7"/>
      <c r="H14" s="7"/>
      <c r="I14" s="8"/>
      <c r="J14" s="8"/>
    </row>
    <row r="15" spans="1:10" ht="19.5" customHeight="1">
      <c r="A15" s="29" t="s">
        <v>29</v>
      </c>
      <c r="B15" s="46" t="s">
        <v>59</v>
      </c>
      <c r="C15" s="29">
        <v>0</v>
      </c>
      <c r="D15" s="7"/>
      <c r="E15" s="7"/>
      <c r="F15" s="7"/>
      <c r="G15" s="7"/>
      <c r="H15" s="7"/>
      <c r="I15" s="8"/>
      <c r="J15" s="8"/>
    </row>
    <row r="16" spans="1:10" ht="15">
      <c r="A16" s="29"/>
      <c r="B16" s="48"/>
      <c r="C16" s="29"/>
      <c r="D16" s="7"/>
      <c r="E16" s="7"/>
      <c r="F16" s="7"/>
      <c r="G16" s="7"/>
      <c r="H16" s="7"/>
      <c r="I16" s="8"/>
      <c r="J16" s="8"/>
    </row>
    <row r="17" spans="1:10" ht="15" customHeight="1">
      <c r="A17" s="32"/>
      <c r="B17" s="49"/>
      <c r="C17" s="32"/>
      <c r="D17" s="7"/>
      <c r="E17" s="7"/>
      <c r="F17" s="7"/>
      <c r="G17" s="7"/>
      <c r="H17" s="7"/>
      <c r="I17" s="8"/>
      <c r="J17" s="8"/>
    </row>
    <row r="18" spans="1:10" ht="19.5" customHeight="1">
      <c r="A18" s="24" t="s">
        <v>58</v>
      </c>
      <c r="B18" s="43" t="s">
        <v>92</v>
      </c>
      <c r="C18" s="24">
        <v>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Powiatu Włoszczowskiego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28" sqref="C2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23" t="s">
        <v>435</v>
      </c>
      <c r="B1" s="323"/>
      <c r="C1" s="323"/>
      <c r="D1" s="5"/>
      <c r="E1" s="5"/>
      <c r="F1" s="5"/>
      <c r="G1" s="5"/>
      <c r="H1" s="5"/>
      <c r="I1" s="5"/>
      <c r="J1" s="5"/>
    </row>
    <row r="2" spans="1:7" ht="19.5" customHeight="1">
      <c r="A2" s="323" t="s">
        <v>147</v>
      </c>
      <c r="B2" s="323"/>
      <c r="C2" s="323"/>
      <c r="D2" s="5"/>
      <c r="E2" s="5"/>
      <c r="F2" s="5"/>
      <c r="G2" s="5"/>
    </row>
    <row r="4" ht="12.75">
      <c r="C4" s="9" t="s">
        <v>61</v>
      </c>
    </row>
    <row r="5" spans="1:10" ht="19.5" customHeight="1">
      <c r="A5" s="15" t="s">
        <v>85</v>
      </c>
      <c r="B5" s="15" t="s">
        <v>16</v>
      </c>
      <c r="C5" s="15" t="s">
        <v>80</v>
      </c>
      <c r="D5" s="7"/>
      <c r="E5" s="7"/>
      <c r="F5" s="7"/>
      <c r="G5" s="7"/>
      <c r="H5" s="7"/>
      <c r="I5" s="8"/>
      <c r="J5" s="8"/>
    </row>
    <row r="6" spans="1:10" ht="19.5" customHeight="1">
      <c r="A6" s="24" t="s">
        <v>26</v>
      </c>
      <c r="B6" s="43" t="s">
        <v>90</v>
      </c>
      <c r="C6" s="137">
        <v>16000</v>
      </c>
      <c r="D6" s="7"/>
      <c r="E6" s="7"/>
      <c r="F6" s="7"/>
      <c r="G6" s="7"/>
      <c r="H6" s="7"/>
      <c r="I6" s="8"/>
      <c r="J6" s="8"/>
    </row>
    <row r="7" spans="1:10" ht="19.5" customHeight="1">
      <c r="A7" s="250" t="s">
        <v>28</v>
      </c>
      <c r="B7" s="251" t="s">
        <v>448</v>
      </c>
      <c r="C7" s="252">
        <v>28000</v>
      </c>
      <c r="D7" s="7"/>
      <c r="E7" s="7"/>
      <c r="F7" s="7"/>
      <c r="G7" s="7"/>
      <c r="H7" s="7"/>
      <c r="I7" s="8"/>
      <c r="J7" s="8"/>
    </row>
    <row r="8" spans="1:10" ht="19.5" customHeight="1">
      <c r="A8" s="250" t="s">
        <v>29</v>
      </c>
      <c r="B8" s="251" t="s">
        <v>449</v>
      </c>
      <c r="C8" s="252">
        <v>4000</v>
      </c>
      <c r="D8" s="7"/>
      <c r="E8" s="7"/>
      <c r="F8" s="7"/>
      <c r="G8" s="7"/>
      <c r="H8" s="7"/>
      <c r="I8" s="8"/>
      <c r="J8" s="8"/>
    </row>
    <row r="9" spans="1:10" ht="19.5" customHeight="1">
      <c r="A9" s="250" t="s">
        <v>30</v>
      </c>
      <c r="B9" s="251" t="s">
        <v>450</v>
      </c>
      <c r="C9" s="252">
        <v>16000</v>
      </c>
      <c r="D9" s="7"/>
      <c r="E9" s="7"/>
      <c r="F9" s="7"/>
      <c r="G9" s="7"/>
      <c r="H9" s="7"/>
      <c r="I9" s="8"/>
      <c r="J9" s="8"/>
    </row>
    <row r="10" spans="1:10" ht="19.5" customHeight="1">
      <c r="A10" s="24" t="s">
        <v>32</v>
      </c>
      <c r="B10" s="43" t="s">
        <v>25</v>
      </c>
      <c r="C10" s="137">
        <v>310000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44" t="s">
        <v>28</v>
      </c>
      <c r="B11" s="45" t="s">
        <v>451</v>
      </c>
      <c r="C11" s="138">
        <v>306000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9" t="s">
        <v>29</v>
      </c>
      <c r="B12" s="46" t="s">
        <v>242</v>
      </c>
      <c r="C12" s="140">
        <v>4000</v>
      </c>
      <c r="D12" s="7"/>
      <c r="E12" s="7"/>
      <c r="F12" s="7"/>
      <c r="G12" s="7"/>
      <c r="H12" s="7"/>
      <c r="I12" s="8"/>
      <c r="J12" s="8"/>
    </row>
    <row r="13" spans="1:10" ht="19.5" customHeight="1" hidden="1">
      <c r="A13" s="32"/>
      <c r="B13" s="47"/>
      <c r="C13" s="32"/>
      <c r="D13" s="7"/>
      <c r="E13" s="7"/>
      <c r="F13" s="7"/>
      <c r="G13" s="7"/>
      <c r="H13" s="7"/>
      <c r="I13" s="8"/>
      <c r="J13" s="8"/>
    </row>
    <row r="14" spans="1:10" ht="19.5" customHeight="1">
      <c r="A14" s="253"/>
      <c r="B14" s="254" t="s">
        <v>452</v>
      </c>
      <c r="C14" s="255">
        <v>326000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4" t="s">
        <v>33</v>
      </c>
      <c r="B15" s="43" t="s">
        <v>453</v>
      </c>
      <c r="C15" s="137">
        <v>315000</v>
      </c>
      <c r="D15" s="7"/>
      <c r="E15" s="7"/>
      <c r="F15" s="7"/>
      <c r="G15" s="7"/>
      <c r="H15" s="7"/>
      <c r="I15" s="8"/>
      <c r="J15" s="8"/>
    </row>
    <row r="16" spans="1:10" ht="30" customHeight="1">
      <c r="A16" s="27" t="s">
        <v>28</v>
      </c>
      <c r="B16" s="193" t="s">
        <v>454</v>
      </c>
      <c r="C16" s="139">
        <v>59000</v>
      </c>
      <c r="D16" s="7"/>
      <c r="E16" s="7"/>
      <c r="F16" s="7"/>
      <c r="G16" s="7"/>
      <c r="H16" s="7"/>
      <c r="I16" s="8"/>
      <c r="J16" s="8"/>
    </row>
    <row r="17" spans="1:10" ht="24.75" customHeight="1">
      <c r="A17" s="29">
        <v>2</v>
      </c>
      <c r="B17" s="48" t="s">
        <v>455</v>
      </c>
      <c r="C17" s="140">
        <v>30000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9">
        <v>3</v>
      </c>
      <c r="B18" s="46" t="s">
        <v>456</v>
      </c>
      <c r="C18" s="140">
        <v>15000</v>
      </c>
      <c r="D18" s="7"/>
      <c r="E18" s="7"/>
      <c r="F18" s="7"/>
      <c r="G18" s="7"/>
      <c r="H18" s="7"/>
      <c r="I18" s="8"/>
      <c r="J18" s="8"/>
    </row>
    <row r="19" spans="1:10" ht="120" customHeight="1">
      <c r="A19" s="29">
        <v>4</v>
      </c>
      <c r="B19" s="48" t="s">
        <v>457</v>
      </c>
      <c r="C19" s="140">
        <v>60000</v>
      </c>
      <c r="D19" s="7"/>
      <c r="E19" s="7"/>
      <c r="F19" s="7"/>
      <c r="G19" s="7"/>
      <c r="H19" s="7"/>
      <c r="I19" s="8"/>
      <c r="J19" s="8"/>
    </row>
    <row r="20" spans="1:10" ht="15">
      <c r="A20" s="29" t="s">
        <v>36</v>
      </c>
      <c r="B20" s="48" t="s">
        <v>458</v>
      </c>
      <c r="C20" s="140">
        <v>85000</v>
      </c>
      <c r="D20" s="7"/>
      <c r="E20" s="7"/>
      <c r="F20" s="7"/>
      <c r="G20" s="7"/>
      <c r="H20" s="7"/>
      <c r="I20" s="8"/>
      <c r="J20" s="8"/>
    </row>
    <row r="21" spans="1:10" ht="15">
      <c r="A21" s="256">
        <v>6</v>
      </c>
      <c r="B21" s="257" t="s">
        <v>459</v>
      </c>
      <c r="C21" s="258">
        <v>4000</v>
      </c>
      <c r="D21" s="7"/>
      <c r="E21" s="7"/>
      <c r="F21" s="7"/>
      <c r="G21" s="7"/>
      <c r="H21" s="7"/>
      <c r="I21" s="8"/>
      <c r="J21" s="8"/>
    </row>
    <row r="22" spans="1:10" ht="15">
      <c r="A22" s="256" t="s">
        <v>42</v>
      </c>
      <c r="B22" s="257" t="s">
        <v>460</v>
      </c>
      <c r="C22" s="258">
        <v>62000</v>
      </c>
      <c r="D22" s="7"/>
      <c r="E22" s="7"/>
      <c r="F22" s="7"/>
      <c r="G22" s="7"/>
      <c r="H22" s="7"/>
      <c r="I22" s="8"/>
      <c r="J22" s="8"/>
    </row>
    <row r="23" spans="1:10" ht="15">
      <c r="A23" s="256" t="s">
        <v>462</v>
      </c>
      <c r="B23" s="257" t="s">
        <v>461</v>
      </c>
      <c r="C23" s="258">
        <v>31000</v>
      </c>
      <c r="D23" s="7"/>
      <c r="E23" s="7"/>
      <c r="F23" s="7"/>
      <c r="G23" s="7"/>
      <c r="H23" s="7"/>
      <c r="I23" s="8"/>
      <c r="J23" s="8"/>
    </row>
    <row r="24" spans="1:10" ht="15" customHeight="1">
      <c r="A24" s="32" t="s">
        <v>463</v>
      </c>
      <c r="B24" s="49" t="s">
        <v>464</v>
      </c>
      <c r="C24" s="259">
        <v>31000</v>
      </c>
      <c r="D24" s="7"/>
      <c r="E24" s="7"/>
      <c r="F24" s="7"/>
      <c r="G24" s="7"/>
      <c r="H24" s="7"/>
      <c r="I24" s="8"/>
      <c r="J24" s="8"/>
    </row>
    <row r="25" spans="1:10" ht="15" customHeight="1">
      <c r="A25" s="263" t="s">
        <v>58</v>
      </c>
      <c r="B25" s="264" t="s">
        <v>92</v>
      </c>
      <c r="C25" s="265">
        <v>11000</v>
      </c>
      <c r="D25" s="7"/>
      <c r="E25" s="7"/>
      <c r="F25" s="7"/>
      <c r="G25" s="7"/>
      <c r="H25" s="7"/>
      <c r="I25" s="8"/>
      <c r="J25" s="8"/>
    </row>
    <row r="26" spans="1:10" ht="15" customHeight="1">
      <c r="A26" s="266" t="s">
        <v>28</v>
      </c>
      <c r="B26" s="267" t="s">
        <v>465</v>
      </c>
      <c r="C26" s="268">
        <v>22000</v>
      </c>
      <c r="D26" s="7"/>
      <c r="E26" s="7"/>
      <c r="F26" s="7"/>
      <c r="G26" s="7"/>
      <c r="H26" s="7"/>
      <c r="I26" s="8"/>
      <c r="J26" s="8"/>
    </row>
    <row r="27" spans="1:10" ht="15" customHeight="1">
      <c r="A27" s="266">
        <v>2</v>
      </c>
      <c r="B27" s="267" t="s">
        <v>466</v>
      </c>
      <c r="C27" s="268">
        <v>3000</v>
      </c>
      <c r="D27" s="7"/>
      <c r="E27" s="7"/>
      <c r="F27" s="7"/>
      <c r="G27" s="7"/>
      <c r="H27" s="7"/>
      <c r="I27" s="8"/>
      <c r="J27" s="8"/>
    </row>
    <row r="28" spans="1:10" ht="19.5" customHeight="1">
      <c r="A28" s="250">
        <v>3</v>
      </c>
      <c r="B28" s="251" t="s">
        <v>450</v>
      </c>
      <c r="C28" s="252">
        <v>14000</v>
      </c>
      <c r="D28" s="7"/>
      <c r="E28" s="7"/>
      <c r="F28" s="7"/>
      <c r="G28" s="7"/>
      <c r="H28" s="7"/>
      <c r="I28" s="8"/>
      <c r="J28" s="8"/>
    </row>
    <row r="29" spans="1:10" ht="19.5" customHeight="1">
      <c r="A29" s="260"/>
      <c r="B29" s="261"/>
      <c r="C29" s="262"/>
      <c r="D29" s="7"/>
      <c r="E29" s="7"/>
      <c r="F29" s="7"/>
      <c r="G29" s="7"/>
      <c r="H29" s="7"/>
      <c r="I29" s="8"/>
      <c r="J29" s="8"/>
    </row>
    <row r="30" spans="1:10" ht="15">
      <c r="A30" s="7"/>
      <c r="B30" s="7"/>
      <c r="C30" s="7"/>
      <c r="D30" s="7"/>
      <c r="E30" s="7"/>
      <c r="F30" s="7"/>
      <c r="G30" s="7"/>
      <c r="H30" s="7"/>
      <c r="I30" s="8"/>
      <c r="J30" s="8"/>
    </row>
    <row r="31" spans="1:10" ht="15">
      <c r="A31" s="7"/>
      <c r="B31" s="7"/>
      <c r="C31" s="7"/>
      <c r="D31" s="7"/>
      <c r="E31" s="7"/>
      <c r="F31" s="7"/>
      <c r="G31" s="7"/>
      <c r="H31" s="7"/>
      <c r="I31" s="8"/>
      <c r="J31" s="8"/>
    </row>
    <row r="32" spans="1:10" ht="15">
      <c r="A32" s="7"/>
      <c r="B32" s="7"/>
      <c r="C32" s="7"/>
      <c r="D32" s="7"/>
      <c r="E32" s="7"/>
      <c r="F32" s="7"/>
      <c r="G32" s="7"/>
      <c r="H32" s="7"/>
      <c r="I32" s="8"/>
      <c r="J32" s="8"/>
    </row>
    <row r="33" spans="1:10" ht="15">
      <c r="A33" s="7"/>
      <c r="B33" s="7"/>
      <c r="C33" s="7"/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7"/>
      <c r="E34" s="7"/>
      <c r="F34" s="7"/>
      <c r="G34" s="7"/>
      <c r="H34" s="7"/>
      <c r="I34" s="8"/>
      <c r="J34" s="8"/>
    </row>
    <row r="35" spans="1:10" ht="15">
      <c r="A35" s="7"/>
      <c r="B35" s="7"/>
      <c r="C35" s="7"/>
      <c r="D35" s="7"/>
      <c r="E35" s="7"/>
      <c r="F35" s="7"/>
      <c r="G35" s="7"/>
      <c r="H35" s="7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Rady Powiatu Włoszczowskiego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6">
      <selection activeCell="C41" sqref="C41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23" t="s">
        <v>165</v>
      </c>
      <c r="B1" s="323"/>
      <c r="C1" s="323"/>
      <c r="D1" s="323"/>
      <c r="E1" s="323"/>
      <c r="F1" s="323"/>
      <c r="G1" s="323"/>
      <c r="H1" s="323"/>
      <c r="I1" s="323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81" t="s">
        <v>61</v>
      </c>
    </row>
    <row r="4" spans="1:9" s="63" customFormat="1" ht="35.25" customHeight="1">
      <c r="A4" s="291" t="s">
        <v>85</v>
      </c>
      <c r="B4" s="291" t="s">
        <v>16</v>
      </c>
      <c r="C4" s="324" t="s">
        <v>164</v>
      </c>
      <c r="D4" s="326" t="s">
        <v>148</v>
      </c>
      <c r="E4" s="326"/>
      <c r="F4" s="326"/>
      <c r="G4" s="326"/>
      <c r="H4" s="326"/>
      <c r="I4" s="326"/>
    </row>
    <row r="5" spans="1:9" s="63" customFormat="1" ht="23.25" customHeight="1">
      <c r="A5" s="291"/>
      <c r="B5" s="291"/>
      <c r="C5" s="325"/>
      <c r="D5" s="77">
        <v>2007</v>
      </c>
      <c r="E5" s="77">
        <v>2008</v>
      </c>
      <c r="F5" s="77">
        <v>2009</v>
      </c>
      <c r="G5" s="77">
        <v>2010</v>
      </c>
      <c r="H5" s="77">
        <v>2011</v>
      </c>
      <c r="I5" s="77">
        <v>2012</v>
      </c>
    </row>
    <row r="6" spans="1:9" s="76" customFormat="1" ht="8.2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s="63" customFormat="1" ht="22.5" customHeight="1">
      <c r="A7" s="61" t="s">
        <v>28</v>
      </c>
      <c r="B7" s="80" t="s">
        <v>223</v>
      </c>
      <c r="C7" s="248">
        <v>0</v>
      </c>
      <c r="D7" s="248">
        <v>0</v>
      </c>
      <c r="E7" s="248">
        <v>0</v>
      </c>
      <c r="F7" s="248">
        <v>0</v>
      </c>
      <c r="G7" s="248">
        <v>0</v>
      </c>
      <c r="H7" s="79"/>
      <c r="I7" s="79"/>
    </row>
    <row r="8" spans="1:9" s="62" customFormat="1" ht="15" customHeight="1">
      <c r="A8" s="70" t="s">
        <v>149</v>
      </c>
      <c r="B8" s="72" t="s">
        <v>150</v>
      </c>
      <c r="C8" s="246">
        <v>613525</v>
      </c>
      <c r="D8" s="246">
        <v>2405939</v>
      </c>
      <c r="E8" s="246">
        <v>1728839</v>
      </c>
      <c r="F8" s="246">
        <v>1044550</v>
      </c>
      <c r="G8" s="246">
        <v>356890</v>
      </c>
      <c r="H8" s="59">
        <v>0</v>
      </c>
      <c r="I8" s="59">
        <v>0</v>
      </c>
    </row>
    <row r="9" spans="1:9" s="62" customFormat="1" ht="15" customHeight="1">
      <c r="A9" s="74"/>
      <c r="B9" s="73" t="s">
        <v>151</v>
      </c>
      <c r="C9" s="59"/>
      <c r="D9" s="59">
        <f aca="true" t="shared" si="0" ref="D9:H11">C9+D16-D21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0</v>
      </c>
      <c r="I9" s="59">
        <f>H9+I16-I21</f>
        <v>0</v>
      </c>
    </row>
    <row r="10" spans="1:9" s="62" customFormat="1" ht="15" customHeight="1">
      <c r="A10" s="74"/>
      <c r="B10" s="73" t="s">
        <v>152</v>
      </c>
      <c r="C10" s="246">
        <v>613525</v>
      </c>
      <c r="D10" s="246">
        <v>2405939</v>
      </c>
      <c r="E10" s="246">
        <v>1728839</v>
      </c>
      <c r="F10" s="246">
        <v>1044550</v>
      </c>
      <c r="G10" s="246">
        <v>356890</v>
      </c>
      <c r="H10" s="59">
        <v>0</v>
      </c>
      <c r="I10" s="59">
        <f>H10+I17-I22</f>
        <v>0</v>
      </c>
    </row>
    <row r="11" spans="1:9" s="62" customFormat="1" ht="15" customHeight="1">
      <c r="A11" s="74"/>
      <c r="B11" s="73" t="s">
        <v>153</v>
      </c>
      <c r="C11" s="59"/>
      <c r="D11" s="59">
        <f t="shared" si="0"/>
        <v>0</v>
      </c>
      <c r="E11" s="59">
        <f t="shared" si="0"/>
        <v>0</v>
      </c>
      <c r="F11" s="59">
        <f t="shared" si="0"/>
        <v>0</v>
      </c>
      <c r="G11" s="59">
        <f t="shared" si="0"/>
        <v>0</v>
      </c>
      <c r="H11" s="59">
        <f t="shared" si="0"/>
        <v>0</v>
      </c>
      <c r="I11" s="59">
        <f>H11+I18-I23</f>
        <v>0</v>
      </c>
    </row>
    <row r="12" spans="1:9" s="62" customFormat="1" ht="15" customHeight="1">
      <c r="A12" s="74"/>
      <c r="B12" s="93" t="s">
        <v>200</v>
      </c>
      <c r="C12" s="59"/>
      <c r="D12" s="59">
        <f aca="true" t="shared" si="1" ref="D12:I12">C12+D19-D26</f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</row>
    <row r="13" spans="1:9" s="62" customFormat="1" ht="15" customHeight="1">
      <c r="A13" s="74"/>
      <c r="B13" s="95" t="s">
        <v>204</v>
      </c>
      <c r="C13" s="59"/>
      <c r="D13" s="96" t="s">
        <v>206</v>
      </c>
      <c r="E13" s="96" t="s">
        <v>206</v>
      </c>
      <c r="F13" s="96" t="s">
        <v>206</v>
      </c>
      <c r="G13" s="96" t="s">
        <v>206</v>
      </c>
      <c r="H13" s="96" t="s">
        <v>206</v>
      </c>
      <c r="I13" s="96" t="s">
        <v>206</v>
      </c>
    </row>
    <row r="14" spans="1:9" s="62" customFormat="1" ht="15" customHeight="1">
      <c r="A14" s="74"/>
      <c r="B14" s="93" t="s">
        <v>203</v>
      </c>
      <c r="C14" s="59"/>
      <c r="D14" s="96" t="s">
        <v>206</v>
      </c>
      <c r="E14" s="96" t="s">
        <v>206</v>
      </c>
      <c r="F14" s="96" t="s">
        <v>206</v>
      </c>
      <c r="G14" s="96" t="s">
        <v>206</v>
      </c>
      <c r="H14" s="96" t="s">
        <v>206</v>
      </c>
      <c r="I14" s="96" t="s">
        <v>206</v>
      </c>
    </row>
    <row r="15" spans="1:9" s="62" customFormat="1" ht="15" customHeight="1">
      <c r="A15" s="70" t="s">
        <v>154</v>
      </c>
      <c r="B15" s="72" t="s">
        <v>155</v>
      </c>
      <c r="C15" s="59">
        <f aca="true" t="shared" si="2" ref="C15:H15">SUM(C16:C18)</f>
        <v>0</v>
      </c>
      <c r="D15" s="246">
        <v>2884444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>SUM(I16:I18)</f>
        <v>0</v>
      </c>
    </row>
    <row r="16" spans="1:9" s="62" customFormat="1" ht="15" customHeight="1">
      <c r="A16" s="74"/>
      <c r="B16" s="73" t="s">
        <v>156</v>
      </c>
      <c r="C16" s="59"/>
      <c r="D16" s="246">
        <v>835530</v>
      </c>
      <c r="E16" s="59"/>
      <c r="F16" s="59"/>
      <c r="G16" s="59"/>
      <c r="H16" s="59"/>
      <c r="I16" s="59"/>
    </row>
    <row r="17" spans="1:9" s="62" customFormat="1" ht="15" customHeight="1">
      <c r="A17" s="74"/>
      <c r="B17" s="73" t="s">
        <v>205</v>
      </c>
      <c r="C17" s="59"/>
      <c r="D17" s="246">
        <v>2048914</v>
      </c>
      <c r="E17" s="59"/>
      <c r="F17" s="59"/>
      <c r="G17" s="59"/>
      <c r="H17" s="59"/>
      <c r="I17" s="59"/>
    </row>
    <row r="18" spans="1:9" s="62" customFormat="1" ht="15" customHeight="1">
      <c r="A18" s="74"/>
      <c r="B18" s="73" t="s">
        <v>122</v>
      </c>
      <c r="C18" s="59"/>
      <c r="D18" s="59"/>
      <c r="E18" s="59"/>
      <c r="F18" s="59"/>
      <c r="G18" s="59"/>
      <c r="H18" s="59"/>
      <c r="I18" s="59"/>
    </row>
    <row r="19" spans="1:9" s="62" customFormat="1" ht="15" customHeight="1">
      <c r="A19" s="70"/>
      <c r="B19" s="93" t="s">
        <v>200</v>
      </c>
      <c r="C19" s="72"/>
      <c r="D19" s="247">
        <v>835530</v>
      </c>
      <c r="E19" s="72"/>
      <c r="F19" s="72"/>
      <c r="G19" s="72"/>
      <c r="H19" s="72"/>
      <c r="I19" s="72"/>
    </row>
    <row r="20" spans="1:9" s="63" customFormat="1" ht="22.5" customHeight="1">
      <c r="A20" s="61" t="s">
        <v>29</v>
      </c>
      <c r="B20" s="80" t="s">
        <v>193</v>
      </c>
      <c r="C20" s="79">
        <f>SUM(C21:C25)</f>
        <v>0</v>
      </c>
      <c r="D20" s="248">
        <v>1904077</v>
      </c>
      <c r="E20" s="248">
        <v>1465393</v>
      </c>
      <c r="F20" s="248">
        <v>1213249</v>
      </c>
      <c r="G20" s="248">
        <v>718660</v>
      </c>
      <c r="H20" s="248">
        <v>361890</v>
      </c>
      <c r="I20" s="79">
        <f>SUM(I21:I25)</f>
        <v>0</v>
      </c>
    </row>
    <row r="21" spans="1:9" s="62" customFormat="1" ht="15" customHeight="1">
      <c r="A21" s="74"/>
      <c r="B21" s="73" t="s">
        <v>224</v>
      </c>
      <c r="C21" s="59"/>
      <c r="D21" s="246">
        <v>835530</v>
      </c>
      <c r="E21" s="59"/>
      <c r="F21" s="59"/>
      <c r="G21" s="59"/>
      <c r="H21" s="59"/>
      <c r="I21" s="59"/>
    </row>
    <row r="22" spans="1:9" s="62" customFormat="1" ht="15" customHeight="1">
      <c r="A22" s="74"/>
      <c r="B22" s="73" t="s">
        <v>225</v>
      </c>
      <c r="C22" s="59"/>
      <c r="D22" s="246">
        <v>256500</v>
      </c>
      <c r="E22" s="246">
        <v>677100</v>
      </c>
      <c r="F22" s="246">
        <v>684289</v>
      </c>
      <c r="G22" s="246">
        <v>687660</v>
      </c>
      <c r="H22" s="246">
        <v>356890</v>
      </c>
      <c r="I22" s="59"/>
    </row>
    <row r="23" spans="1:9" s="62" customFormat="1" ht="15" customHeight="1">
      <c r="A23" s="74"/>
      <c r="B23" s="73" t="s">
        <v>157</v>
      </c>
      <c r="C23" s="59"/>
      <c r="D23" s="59"/>
      <c r="E23" s="59"/>
      <c r="F23" s="59"/>
      <c r="G23" s="59"/>
      <c r="H23" s="59"/>
      <c r="I23" s="59"/>
    </row>
    <row r="24" spans="1:9" s="62" customFormat="1" ht="15" customHeight="1">
      <c r="A24" s="74"/>
      <c r="B24" s="73" t="s">
        <v>158</v>
      </c>
      <c r="C24" s="59"/>
      <c r="D24" s="246">
        <v>85000</v>
      </c>
      <c r="E24" s="246">
        <v>92000</v>
      </c>
      <c r="F24" s="246">
        <v>63000</v>
      </c>
      <c r="G24" s="246">
        <v>31000</v>
      </c>
      <c r="H24" s="246">
        <v>5000</v>
      </c>
      <c r="I24" s="59"/>
    </row>
    <row r="25" spans="1:9" s="62" customFormat="1" ht="15" customHeight="1">
      <c r="A25" s="74"/>
      <c r="B25" s="73" t="s">
        <v>159</v>
      </c>
      <c r="C25" s="59"/>
      <c r="D25" s="246">
        <v>727047</v>
      </c>
      <c r="E25" s="246">
        <v>696293</v>
      </c>
      <c r="F25" s="246">
        <v>465960</v>
      </c>
      <c r="G25" s="59"/>
      <c r="H25" s="59"/>
      <c r="I25" s="59"/>
    </row>
    <row r="26" spans="1:9" s="62" customFormat="1" ht="15" customHeight="1">
      <c r="A26" s="70"/>
      <c r="B26" s="93" t="s">
        <v>201</v>
      </c>
      <c r="C26" s="59"/>
      <c r="D26" s="246">
        <v>835530</v>
      </c>
      <c r="E26" s="59"/>
      <c r="F26" s="59"/>
      <c r="G26" s="59"/>
      <c r="H26" s="59"/>
      <c r="I26" s="59"/>
    </row>
    <row r="27" spans="1:9" s="63" customFormat="1" ht="22.5" customHeight="1">
      <c r="A27" s="61" t="s">
        <v>30</v>
      </c>
      <c r="B27" s="80" t="s">
        <v>160</v>
      </c>
      <c r="C27" s="79"/>
      <c r="D27" s="248">
        <v>27749028</v>
      </c>
      <c r="E27" s="248">
        <v>25475000</v>
      </c>
      <c r="F27" s="248">
        <v>25100000</v>
      </c>
      <c r="G27" s="248">
        <v>25800000</v>
      </c>
      <c r="H27" s="248">
        <v>26500000</v>
      </c>
      <c r="I27" s="79"/>
    </row>
    <row r="28" spans="1:9" s="63" customFormat="1" ht="22.5" customHeight="1">
      <c r="A28" s="61"/>
      <c r="B28" s="94" t="s">
        <v>202</v>
      </c>
      <c r="C28" s="79"/>
      <c r="D28" s="248">
        <v>9256894</v>
      </c>
      <c r="E28" s="248">
        <v>6767253</v>
      </c>
      <c r="F28" s="248">
        <v>5753200</v>
      </c>
      <c r="G28" s="248">
        <v>5908500</v>
      </c>
      <c r="H28" s="248">
        <v>5871400</v>
      </c>
      <c r="I28" s="79"/>
    </row>
    <row r="29" spans="1:9" s="92" customFormat="1" ht="22.5" customHeight="1">
      <c r="A29" s="61" t="s">
        <v>17</v>
      </c>
      <c r="B29" s="80" t="s">
        <v>447</v>
      </c>
      <c r="C29" s="91"/>
      <c r="D29" s="249">
        <v>28729395</v>
      </c>
      <c r="E29" s="249">
        <v>24009607</v>
      </c>
      <c r="F29" s="249">
        <v>23886751</v>
      </c>
      <c r="G29" s="249">
        <v>25081340</v>
      </c>
      <c r="H29" s="249">
        <v>26138110</v>
      </c>
      <c r="I29" s="91"/>
    </row>
    <row r="30" spans="1:9" s="92" customFormat="1" ht="22.5" customHeight="1">
      <c r="A30" s="61" t="s">
        <v>36</v>
      </c>
      <c r="B30" s="80" t="s">
        <v>194</v>
      </c>
      <c r="C30" s="79">
        <f>C27-C29</f>
        <v>0</v>
      </c>
      <c r="D30" s="248">
        <v>-980367</v>
      </c>
      <c r="E30" s="248">
        <v>1465393</v>
      </c>
      <c r="F30" s="248">
        <v>1213249</v>
      </c>
      <c r="G30" s="248">
        <v>718660</v>
      </c>
      <c r="H30" s="248">
        <v>361890</v>
      </c>
      <c r="I30" s="79">
        <f>I27-I29</f>
        <v>0</v>
      </c>
    </row>
    <row r="31" spans="1:9" s="63" customFormat="1" ht="22.5" customHeight="1">
      <c r="A31" s="61" t="s">
        <v>39</v>
      </c>
      <c r="B31" s="80" t="s">
        <v>161</v>
      </c>
      <c r="C31" s="79"/>
      <c r="D31" s="79"/>
      <c r="E31" s="79"/>
      <c r="F31" s="79"/>
      <c r="G31" s="79"/>
      <c r="H31" s="79"/>
      <c r="I31" s="79"/>
    </row>
    <row r="32" spans="1:9" s="62" customFormat="1" ht="15" customHeight="1">
      <c r="A32" s="70"/>
      <c r="B32" s="71" t="s">
        <v>162</v>
      </c>
      <c r="C32" s="59">
        <f>IF(C27&gt;0,C8/C27*100,"")</f>
      </c>
      <c r="D32" s="59">
        <v>8.7</v>
      </c>
      <c r="E32" s="59">
        <v>6.8</v>
      </c>
      <c r="F32" s="59">
        <v>4.2</v>
      </c>
      <c r="G32" s="59">
        <v>1.4</v>
      </c>
      <c r="H32" s="59">
        <f>IF(H27&gt;0,H8/H27*100,"")</f>
        <v>0</v>
      </c>
      <c r="I32" s="59">
        <f>IF(I27&gt;0,I8/I27*100,"")</f>
      </c>
    </row>
    <row r="33" spans="1:9" s="62" customFormat="1" ht="15" customHeight="1">
      <c r="A33" s="70"/>
      <c r="B33" s="71" t="s">
        <v>221</v>
      </c>
      <c r="C33" s="59">
        <f aca="true" t="shared" si="3" ref="C33:I33">IF(C27&gt;0,IF(C32&gt;60,(C8-C12)/C27*100,""),"")</f>
      </c>
      <c r="D33" s="59"/>
      <c r="E33" s="59"/>
      <c r="F33" s="59"/>
      <c r="G33" s="59"/>
      <c r="H33" s="59">
        <f t="shared" si="3"/>
      </c>
      <c r="I33" s="59">
        <f t="shared" si="3"/>
      </c>
    </row>
    <row r="34" spans="1:9" s="62" customFormat="1" ht="15" customHeight="1">
      <c r="A34" s="70"/>
      <c r="B34" s="71" t="s">
        <v>163</v>
      </c>
      <c r="C34" s="59">
        <f>IF(C27&gt;0,C20/C27*100,"")</f>
      </c>
      <c r="D34" s="59">
        <v>6.9</v>
      </c>
      <c r="E34" s="59">
        <v>5.8</v>
      </c>
      <c r="F34" s="59">
        <v>4.8</v>
      </c>
      <c r="G34" s="59">
        <v>2.8</v>
      </c>
      <c r="H34" s="59">
        <v>1.4</v>
      </c>
      <c r="I34" s="59">
        <f>IF(I27&gt;0,I20/I27*100,"")</f>
      </c>
    </row>
    <row r="35" spans="1:9" s="62" customFormat="1" ht="15" customHeight="1">
      <c r="A35" s="70"/>
      <c r="B35" s="71" t="s">
        <v>222</v>
      </c>
      <c r="C35" s="59">
        <f aca="true" t="shared" si="4" ref="C35:I35">IF(C27&gt;0,IF(C34&gt;15,(C20-C26)/C27*100,""),"")</f>
      </c>
      <c r="D35" s="59">
        <f t="shared" si="4"/>
      </c>
      <c r="E35" s="59">
        <f t="shared" si="4"/>
      </c>
      <c r="F35" s="59">
        <f t="shared" si="4"/>
      </c>
      <c r="G35" s="59">
        <f t="shared" si="4"/>
      </c>
      <c r="H35" s="59">
        <f t="shared" si="4"/>
      </c>
      <c r="I35" s="59">
        <f t="shared" si="4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A36" sqref="A3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90" t="s">
        <v>433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8" hidden="1">
      <c r="A2" s="114"/>
      <c r="B2" s="114"/>
      <c r="C2" s="114"/>
      <c r="D2" s="114"/>
      <c r="E2" s="114"/>
      <c r="F2" s="114"/>
      <c r="G2" s="19"/>
      <c r="H2" s="19"/>
      <c r="I2" s="19"/>
      <c r="J2" s="19"/>
      <c r="K2" s="19"/>
    </row>
    <row r="3" spans="1:11" ht="12.75">
      <c r="A3" s="25"/>
      <c r="B3" s="25"/>
      <c r="C3" s="25"/>
      <c r="D3" s="25"/>
      <c r="E3" s="25"/>
      <c r="F3" s="19"/>
      <c r="G3" s="115"/>
      <c r="H3" s="115"/>
      <c r="I3" s="115"/>
      <c r="J3" s="115"/>
      <c r="K3" s="116" t="s">
        <v>78</v>
      </c>
    </row>
    <row r="4" spans="1:11" s="62" customFormat="1" ht="19.5" customHeight="1">
      <c r="A4" s="291" t="s">
        <v>18</v>
      </c>
      <c r="B4" s="291" t="s">
        <v>19</v>
      </c>
      <c r="C4" s="291" t="s">
        <v>34</v>
      </c>
      <c r="D4" s="291" t="s">
        <v>146</v>
      </c>
      <c r="E4" s="291" t="s">
        <v>22</v>
      </c>
      <c r="F4" s="291"/>
      <c r="G4" s="291"/>
      <c r="H4" s="291"/>
      <c r="I4" s="291"/>
      <c r="J4" s="291"/>
      <c r="K4" s="291"/>
    </row>
    <row r="5" spans="1:11" s="62" customFormat="1" ht="19.5" customHeight="1">
      <c r="A5" s="291"/>
      <c r="B5" s="291"/>
      <c r="C5" s="291"/>
      <c r="D5" s="291"/>
      <c r="E5" s="291" t="s">
        <v>57</v>
      </c>
      <c r="F5" s="291" t="s">
        <v>117</v>
      </c>
      <c r="G5" s="291"/>
      <c r="H5" s="291"/>
      <c r="I5" s="291"/>
      <c r="J5" s="291"/>
      <c r="K5" s="291" t="s">
        <v>59</v>
      </c>
    </row>
    <row r="6" spans="1:11" s="62" customFormat="1" ht="64.5" customHeight="1">
      <c r="A6" s="291"/>
      <c r="B6" s="291"/>
      <c r="C6" s="291"/>
      <c r="D6" s="291"/>
      <c r="E6" s="291"/>
      <c r="F6" s="77" t="s">
        <v>144</v>
      </c>
      <c r="G6" s="77" t="s">
        <v>145</v>
      </c>
      <c r="H6" s="77" t="s">
        <v>140</v>
      </c>
      <c r="I6" s="77" t="s">
        <v>142</v>
      </c>
      <c r="J6" s="77" t="s">
        <v>143</v>
      </c>
      <c r="K6" s="291"/>
    </row>
    <row r="7" spans="1:11" s="62" customFormat="1" ht="1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</row>
    <row r="8" spans="1:11" s="62" customFormat="1" ht="27.75" customHeight="1">
      <c r="A8" s="113" t="s">
        <v>254</v>
      </c>
      <c r="B8" s="112"/>
      <c r="C8" s="112" t="s">
        <v>399</v>
      </c>
      <c r="D8" s="118">
        <v>7000</v>
      </c>
      <c r="E8" s="118">
        <v>7000</v>
      </c>
      <c r="F8" s="112"/>
      <c r="G8" s="112"/>
      <c r="H8" s="112"/>
      <c r="I8" s="112"/>
      <c r="J8" s="112"/>
      <c r="K8" s="112"/>
    </row>
    <row r="9" spans="1:11" s="62" customFormat="1" ht="27.75" customHeight="1">
      <c r="A9" s="110"/>
      <c r="B9" s="111" t="s">
        <v>255</v>
      </c>
      <c r="C9" s="110" t="s">
        <v>332</v>
      </c>
      <c r="D9" s="119">
        <v>7000</v>
      </c>
      <c r="E9" s="119">
        <v>7000</v>
      </c>
      <c r="F9" s="110"/>
      <c r="G9" s="110"/>
      <c r="H9" s="110"/>
      <c r="I9" s="110"/>
      <c r="J9" s="110"/>
      <c r="K9" s="110"/>
    </row>
    <row r="10" spans="1:11" s="62" customFormat="1" ht="27.75" customHeight="1">
      <c r="A10" s="113" t="s">
        <v>258</v>
      </c>
      <c r="B10" s="113"/>
      <c r="C10" s="112" t="s">
        <v>283</v>
      </c>
      <c r="D10" s="118">
        <v>225000</v>
      </c>
      <c r="E10" s="118">
        <v>225000</v>
      </c>
      <c r="F10" s="112"/>
      <c r="G10" s="112"/>
      <c r="H10" s="112"/>
      <c r="I10" s="112"/>
      <c r="J10" s="112"/>
      <c r="K10" s="112"/>
    </row>
    <row r="11" spans="1:11" s="62" customFormat="1" ht="27.75" customHeight="1">
      <c r="A11" s="110"/>
      <c r="B11" s="111" t="s">
        <v>259</v>
      </c>
      <c r="C11" s="110" t="s">
        <v>284</v>
      </c>
      <c r="D11" s="119">
        <v>190000</v>
      </c>
      <c r="E11" s="119">
        <v>190000</v>
      </c>
      <c r="F11" s="110"/>
      <c r="G11" s="110"/>
      <c r="H11" s="110"/>
      <c r="I11" s="110"/>
      <c r="J11" s="110"/>
      <c r="K11" s="110"/>
    </row>
    <row r="12" spans="1:11" s="62" customFormat="1" ht="27.75" customHeight="1">
      <c r="A12" s="110"/>
      <c r="B12" s="111" t="s">
        <v>333</v>
      </c>
      <c r="C12" s="110" t="s">
        <v>334</v>
      </c>
      <c r="D12" s="119">
        <v>35000</v>
      </c>
      <c r="E12" s="119">
        <v>35000</v>
      </c>
      <c r="F12" s="110"/>
      <c r="G12" s="110"/>
      <c r="H12" s="110"/>
      <c r="I12" s="110"/>
      <c r="J12" s="110"/>
      <c r="K12" s="110"/>
    </row>
    <row r="13" spans="1:11" s="62" customFormat="1" ht="27.75" customHeight="1">
      <c r="A13" s="112">
        <v>600</v>
      </c>
      <c r="B13" s="113"/>
      <c r="C13" s="112" t="s">
        <v>311</v>
      </c>
      <c r="D13" s="118">
        <v>4342889</v>
      </c>
      <c r="E13" s="118">
        <v>1042000</v>
      </c>
      <c r="F13" s="118">
        <v>262285</v>
      </c>
      <c r="G13" s="118">
        <v>48165</v>
      </c>
      <c r="H13" s="112"/>
      <c r="I13" s="112"/>
      <c r="J13" s="112"/>
      <c r="K13" s="118">
        <v>3300889</v>
      </c>
    </row>
    <row r="14" spans="1:11" s="62" customFormat="1" ht="27.75" customHeight="1">
      <c r="A14" s="110"/>
      <c r="B14" s="111" t="s">
        <v>278</v>
      </c>
      <c r="C14" s="110" t="s">
        <v>312</v>
      </c>
      <c r="D14" s="119">
        <v>4342889</v>
      </c>
      <c r="E14" s="119">
        <v>1042000</v>
      </c>
      <c r="F14" s="119">
        <v>262285</v>
      </c>
      <c r="G14" s="119">
        <v>48165</v>
      </c>
      <c r="H14" s="110"/>
      <c r="I14" s="110"/>
      <c r="J14" s="110"/>
      <c r="K14" s="119">
        <v>3300889</v>
      </c>
    </row>
    <row r="15" spans="1:11" s="62" customFormat="1" ht="27.75" customHeight="1">
      <c r="A15" s="112">
        <v>630</v>
      </c>
      <c r="B15" s="113"/>
      <c r="C15" s="112" t="s">
        <v>335</v>
      </c>
      <c r="D15" s="118">
        <v>3000</v>
      </c>
      <c r="E15" s="118">
        <v>3000</v>
      </c>
      <c r="F15" s="112"/>
      <c r="G15" s="112"/>
      <c r="H15" s="112"/>
      <c r="I15" s="112"/>
      <c r="J15" s="112"/>
      <c r="K15" s="112"/>
    </row>
    <row r="16" spans="1:11" s="62" customFormat="1" ht="27.75" customHeight="1">
      <c r="A16" s="110"/>
      <c r="B16" s="111" t="s">
        <v>336</v>
      </c>
      <c r="C16" s="110" t="s">
        <v>337</v>
      </c>
      <c r="D16" s="119">
        <v>3000</v>
      </c>
      <c r="E16" s="119">
        <v>3000</v>
      </c>
      <c r="F16" s="110"/>
      <c r="G16" s="110"/>
      <c r="H16" s="110"/>
      <c r="I16" s="110"/>
      <c r="J16" s="110"/>
      <c r="K16" s="110"/>
    </row>
    <row r="17" spans="1:11" s="62" customFormat="1" ht="27.75" customHeight="1">
      <c r="A17" s="112">
        <v>700</v>
      </c>
      <c r="B17" s="113"/>
      <c r="C17" s="112" t="s">
        <v>285</v>
      </c>
      <c r="D17" s="118">
        <v>184490</v>
      </c>
      <c r="E17" s="118">
        <v>184490</v>
      </c>
      <c r="F17" s="112"/>
      <c r="G17" s="112"/>
      <c r="H17" s="112"/>
      <c r="I17" s="112"/>
      <c r="J17" s="112"/>
      <c r="K17" s="110"/>
    </row>
    <row r="18" spans="1:11" s="62" customFormat="1" ht="27.75" customHeight="1">
      <c r="A18" s="110"/>
      <c r="B18" s="111" t="s">
        <v>338</v>
      </c>
      <c r="C18" s="110" t="s">
        <v>339</v>
      </c>
      <c r="D18" s="119">
        <v>184490</v>
      </c>
      <c r="E18" s="119">
        <v>184490</v>
      </c>
      <c r="F18" s="110"/>
      <c r="G18" s="110"/>
      <c r="H18" s="110"/>
      <c r="I18" s="110"/>
      <c r="J18" s="110"/>
      <c r="K18" s="110"/>
    </row>
    <row r="19" spans="1:11" s="62" customFormat="1" ht="27.75" customHeight="1">
      <c r="A19" s="112">
        <v>710</v>
      </c>
      <c r="B19" s="113"/>
      <c r="C19" s="112" t="s">
        <v>288</v>
      </c>
      <c r="D19" s="118">
        <v>333000</v>
      </c>
      <c r="E19" s="118">
        <v>333000</v>
      </c>
      <c r="F19" s="118">
        <v>139019</v>
      </c>
      <c r="G19" s="118">
        <v>28513</v>
      </c>
      <c r="H19" s="112"/>
      <c r="I19" s="112"/>
      <c r="J19" s="112"/>
      <c r="K19" s="110"/>
    </row>
    <row r="20" spans="1:11" s="62" customFormat="1" ht="27.75" customHeight="1">
      <c r="A20" s="110"/>
      <c r="B20" s="111" t="s">
        <v>340</v>
      </c>
      <c r="C20" s="110" t="s">
        <v>289</v>
      </c>
      <c r="D20" s="119">
        <v>120000</v>
      </c>
      <c r="E20" s="119">
        <v>120000</v>
      </c>
      <c r="F20" s="110"/>
      <c r="G20" s="110"/>
      <c r="H20" s="110"/>
      <c r="I20" s="110"/>
      <c r="J20" s="110"/>
      <c r="K20" s="110"/>
    </row>
    <row r="21" spans="1:11" s="62" customFormat="1" ht="27.75" customHeight="1">
      <c r="A21" s="110"/>
      <c r="B21" s="111" t="s">
        <v>341</v>
      </c>
      <c r="C21" s="110" t="s">
        <v>290</v>
      </c>
      <c r="D21" s="119">
        <v>18000</v>
      </c>
      <c r="E21" s="119">
        <v>18000</v>
      </c>
      <c r="F21" s="110"/>
      <c r="G21" s="110"/>
      <c r="H21" s="110"/>
      <c r="I21" s="110"/>
      <c r="J21" s="110"/>
      <c r="K21" s="110"/>
    </row>
    <row r="22" spans="1:11" s="62" customFormat="1" ht="27.75" customHeight="1">
      <c r="A22" s="110"/>
      <c r="B22" s="111" t="s">
        <v>342</v>
      </c>
      <c r="C22" s="110" t="s">
        <v>343</v>
      </c>
      <c r="D22" s="119">
        <v>195000</v>
      </c>
      <c r="E22" s="119">
        <v>195000</v>
      </c>
      <c r="F22" s="119">
        <v>139019</v>
      </c>
      <c r="G22" s="119">
        <v>28513</v>
      </c>
      <c r="H22" s="110"/>
      <c r="I22" s="110"/>
      <c r="J22" s="110"/>
      <c r="K22" s="110"/>
    </row>
    <row r="23" spans="1:11" s="62" customFormat="1" ht="27.75" customHeight="1">
      <c r="A23" s="112">
        <v>750</v>
      </c>
      <c r="B23" s="113"/>
      <c r="C23" s="112" t="s">
        <v>292</v>
      </c>
      <c r="D23" s="118">
        <v>4007725</v>
      </c>
      <c r="E23" s="118">
        <v>3869725</v>
      </c>
      <c r="F23" s="118">
        <v>2252400</v>
      </c>
      <c r="G23" s="118">
        <v>385830</v>
      </c>
      <c r="H23" s="112"/>
      <c r="I23" s="112"/>
      <c r="J23" s="112"/>
      <c r="K23" s="118">
        <v>138000</v>
      </c>
    </row>
    <row r="24" spans="1:11" s="62" customFormat="1" ht="27.75" customHeight="1">
      <c r="A24" s="110"/>
      <c r="B24" s="111" t="s">
        <v>344</v>
      </c>
      <c r="C24" s="110" t="s">
        <v>345</v>
      </c>
      <c r="D24" s="119">
        <v>130500</v>
      </c>
      <c r="E24" s="119">
        <v>130500</v>
      </c>
      <c r="F24" s="110"/>
      <c r="G24" s="110"/>
      <c r="H24" s="110"/>
      <c r="I24" s="110"/>
      <c r="J24" s="110"/>
      <c r="K24" s="110"/>
    </row>
    <row r="25" spans="1:11" s="62" customFormat="1" ht="27.75" customHeight="1">
      <c r="A25" s="110"/>
      <c r="B25" s="111" t="s">
        <v>238</v>
      </c>
      <c r="C25" s="110" t="s">
        <v>294</v>
      </c>
      <c r="D25" s="119">
        <v>3084925</v>
      </c>
      <c r="E25" s="119">
        <v>2946925</v>
      </c>
      <c r="F25" s="119">
        <v>1678800</v>
      </c>
      <c r="G25" s="119">
        <v>288300</v>
      </c>
      <c r="H25" s="110"/>
      <c r="I25" s="110"/>
      <c r="J25" s="110"/>
      <c r="K25" s="119">
        <v>138000</v>
      </c>
    </row>
    <row r="26" spans="1:11" s="62" customFormat="1" ht="27.75" customHeight="1">
      <c r="A26" s="110"/>
      <c r="B26" s="111" t="s">
        <v>346</v>
      </c>
      <c r="C26" s="110" t="s">
        <v>293</v>
      </c>
      <c r="D26" s="119">
        <v>701300</v>
      </c>
      <c r="E26" s="119">
        <v>701300</v>
      </c>
      <c r="F26" s="119">
        <v>567500</v>
      </c>
      <c r="G26" s="119">
        <v>97300</v>
      </c>
      <c r="H26" s="110"/>
      <c r="I26" s="110"/>
      <c r="J26" s="110"/>
      <c r="K26" s="110"/>
    </row>
    <row r="27" spans="1:11" s="62" customFormat="1" ht="27.75" customHeight="1">
      <c r="A27" s="110"/>
      <c r="B27" s="111" t="s">
        <v>262</v>
      </c>
      <c r="C27" s="110" t="s">
        <v>295</v>
      </c>
      <c r="D27" s="119">
        <v>26000</v>
      </c>
      <c r="E27" s="119">
        <v>26000</v>
      </c>
      <c r="F27" s="119">
        <v>3600</v>
      </c>
      <c r="G27" s="110">
        <v>230</v>
      </c>
      <c r="H27" s="110"/>
      <c r="I27" s="110"/>
      <c r="J27" s="110"/>
      <c r="K27" s="110"/>
    </row>
    <row r="28" spans="1:11" s="62" customFormat="1" ht="27.75" customHeight="1">
      <c r="A28" s="110"/>
      <c r="B28" s="111" t="s">
        <v>347</v>
      </c>
      <c r="C28" s="110" t="s">
        <v>348</v>
      </c>
      <c r="D28" s="119">
        <v>65000</v>
      </c>
      <c r="E28" s="119">
        <v>65000</v>
      </c>
      <c r="F28" s="119">
        <v>2500</v>
      </c>
      <c r="G28" s="110"/>
      <c r="H28" s="110"/>
      <c r="I28" s="110"/>
      <c r="J28" s="110"/>
      <c r="K28" s="110"/>
    </row>
    <row r="29" spans="1:11" s="62" customFormat="1" ht="27.75" customHeight="1">
      <c r="A29" s="112">
        <v>754</v>
      </c>
      <c r="B29" s="113"/>
      <c r="C29" s="112" t="s">
        <v>331</v>
      </c>
      <c r="D29" s="118">
        <v>1994000</v>
      </c>
      <c r="E29" s="118">
        <v>1994000</v>
      </c>
      <c r="F29" s="118">
        <v>1537100</v>
      </c>
      <c r="G29" s="118">
        <v>2500</v>
      </c>
      <c r="H29" s="112"/>
      <c r="I29" s="112"/>
      <c r="J29" s="112"/>
      <c r="K29" s="112"/>
    </row>
    <row r="30" spans="1:11" s="62" customFormat="1" ht="27.75" customHeight="1">
      <c r="A30" s="110"/>
      <c r="B30" s="111" t="s">
        <v>263</v>
      </c>
      <c r="C30" s="110" t="s">
        <v>349</v>
      </c>
      <c r="D30" s="119">
        <v>1984000</v>
      </c>
      <c r="E30" s="119">
        <v>1984000</v>
      </c>
      <c r="F30" s="119">
        <v>1537100</v>
      </c>
      <c r="G30" s="119">
        <v>2500</v>
      </c>
      <c r="H30" s="110"/>
      <c r="I30" s="110"/>
      <c r="J30" s="110"/>
      <c r="K30" s="110"/>
    </row>
    <row r="31" spans="1:11" s="62" customFormat="1" ht="27.75" customHeight="1">
      <c r="A31" s="110"/>
      <c r="B31" s="111" t="s">
        <v>350</v>
      </c>
      <c r="C31" s="110" t="s">
        <v>351</v>
      </c>
      <c r="D31" s="119">
        <v>10000</v>
      </c>
      <c r="E31" s="119">
        <v>10000</v>
      </c>
      <c r="F31" s="119"/>
      <c r="G31" s="110"/>
      <c r="H31" s="110"/>
      <c r="I31" s="110"/>
      <c r="J31" s="110"/>
      <c r="K31" s="110"/>
    </row>
    <row r="32" spans="1:11" s="62" customFormat="1" ht="27.75" customHeight="1">
      <c r="A32" s="112">
        <v>757</v>
      </c>
      <c r="B32" s="113"/>
      <c r="C32" s="112" t="s">
        <v>352</v>
      </c>
      <c r="D32" s="118">
        <v>812047</v>
      </c>
      <c r="E32" s="118">
        <v>812047</v>
      </c>
      <c r="F32" s="118"/>
      <c r="G32" s="112"/>
      <c r="H32" s="112"/>
      <c r="I32" s="112"/>
      <c r="J32" s="118">
        <v>727047</v>
      </c>
      <c r="K32" s="112"/>
    </row>
    <row r="33" spans="1:11" s="62" customFormat="1" ht="27.75" customHeight="1">
      <c r="A33" s="110"/>
      <c r="B33" s="111" t="s">
        <v>353</v>
      </c>
      <c r="C33" s="110" t="s">
        <v>354</v>
      </c>
      <c r="D33" s="119">
        <v>85000</v>
      </c>
      <c r="E33" s="119">
        <v>85000</v>
      </c>
      <c r="F33" s="119"/>
      <c r="G33" s="110"/>
      <c r="H33" s="110"/>
      <c r="I33" s="119">
        <v>85000</v>
      </c>
      <c r="J33" s="110"/>
      <c r="K33" s="110"/>
    </row>
    <row r="34" spans="1:11" s="62" customFormat="1" ht="27.75" customHeight="1">
      <c r="A34" s="110"/>
      <c r="B34" s="111" t="s">
        <v>355</v>
      </c>
      <c r="C34" s="110" t="s">
        <v>356</v>
      </c>
      <c r="D34" s="119">
        <v>727047</v>
      </c>
      <c r="E34" s="119">
        <v>727047</v>
      </c>
      <c r="F34" s="119"/>
      <c r="G34" s="110"/>
      <c r="H34" s="110"/>
      <c r="I34" s="110"/>
      <c r="J34" s="119">
        <v>727047</v>
      </c>
      <c r="K34" s="110"/>
    </row>
    <row r="35" spans="1:11" s="62" customFormat="1" ht="27.75" customHeight="1">
      <c r="A35" s="112">
        <v>758</v>
      </c>
      <c r="B35" s="113"/>
      <c r="C35" s="112" t="s">
        <v>301</v>
      </c>
      <c r="D35" s="118">
        <v>564211</v>
      </c>
      <c r="E35" s="118">
        <v>564211</v>
      </c>
      <c r="F35" s="118"/>
      <c r="G35" s="112"/>
      <c r="H35" s="112"/>
      <c r="I35" s="112"/>
      <c r="J35" s="112"/>
      <c r="K35" s="112"/>
    </row>
    <row r="36" spans="1:11" s="62" customFormat="1" ht="49.5" customHeight="1">
      <c r="A36" s="110"/>
      <c r="B36" s="111" t="s">
        <v>357</v>
      </c>
      <c r="C36" s="110" t="s">
        <v>446</v>
      </c>
      <c r="D36" s="119">
        <v>564211</v>
      </c>
      <c r="E36" s="119">
        <v>564211</v>
      </c>
      <c r="F36" s="119"/>
      <c r="G36" s="110"/>
      <c r="H36" s="110"/>
      <c r="I36" s="110"/>
      <c r="J36" s="110"/>
      <c r="K36" s="110"/>
    </row>
    <row r="37" spans="1:11" s="62" customFormat="1" ht="27.75" customHeight="1">
      <c r="A37" s="112">
        <v>801</v>
      </c>
      <c r="B37" s="113"/>
      <c r="C37" s="112" t="s">
        <v>358</v>
      </c>
      <c r="D37" s="118">
        <v>8044444</v>
      </c>
      <c r="E37" s="118">
        <v>7831844</v>
      </c>
      <c r="F37" s="118">
        <v>5285136</v>
      </c>
      <c r="G37" s="118">
        <v>1018792</v>
      </c>
      <c r="H37" s="118">
        <v>530000</v>
      </c>
      <c r="I37" s="112"/>
      <c r="J37" s="112"/>
      <c r="K37" s="118">
        <v>212600</v>
      </c>
    </row>
    <row r="38" spans="1:11" s="62" customFormat="1" ht="27.75" customHeight="1">
      <c r="A38" s="110"/>
      <c r="B38" s="111" t="s">
        <v>359</v>
      </c>
      <c r="C38" s="110" t="s">
        <v>360</v>
      </c>
      <c r="D38" s="119">
        <v>2693062</v>
      </c>
      <c r="E38" s="119">
        <v>2635562</v>
      </c>
      <c r="F38" s="119">
        <v>1902819</v>
      </c>
      <c r="G38" s="119">
        <v>364973</v>
      </c>
      <c r="H38" s="119"/>
      <c r="I38" s="110"/>
      <c r="J38" s="110"/>
      <c r="K38" s="119">
        <v>57500</v>
      </c>
    </row>
    <row r="39" spans="1:11" s="62" customFormat="1" ht="27.75" customHeight="1">
      <c r="A39" s="110"/>
      <c r="B39" s="111" t="s">
        <v>361</v>
      </c>
      <c r="C39" s="110" t="s">
        <v>362</v>
      </c>
      <c r="D39" s="119">
        <v>2049683</v>
      </c>
      <c r="E39" s="119">
        <v>1946183</v>
      </c>
      <c r="F39" s="119">
        <v>1426826</v>
      </c>
      <c r="G39" s="119">
        <v>280145</v>
      </c>
      <c r="H39" s="119"/>
      <c r="I39" s="110"/>
      <c r="J39" s="110"/>
      <c r="K39" s="119">
        <v>103500</v>
      </c>
    </row>
    <row r="40" spans="1:11" s="62" customFormat="1" ht="27.75" customHeight="1">
      <c r="A40" s="110"/>
      <c r="B40" s="111" t="s">
        <v>363</v>
      </c>
      <c r="C40" s="110" t="s">
        <v>364</v>
      </c>
      <c r="D40" s="119">
        <v>2697934</v>
      </c>
      <c r="E40" s="119">
        <v>2646334</v>
      </c>
      <c r="F40" s="119">
        <v>1955491</v>
      </c>
      <c r="G40" s="119">
        <v>373674</v>
      </c>
      <c r="H40" s="119"/>
      <c r="I40" s="110"/>
      <c r="J40" s="110"/>
      <c r="K40" s="119">
        <v>51600</v>
      </c>
    </row>
    <row r="41" spans="1:11" s="62" customFormat="1" ht="27.75" customHeight="1">
      <c r="A41" s="110"/>
      <c r="B41" s="111" t="s">
        <v>365</v>
      </c>
      <c r="C41" s="110" t="s">
        <v>366</v>
      </c>
      <c r="D41" s="119">
        <v>530000</v>
      </c>
      <c r="E41" s="119">
        <v>530000</v>
      </c>
      <c r="F41" s="119"/>
      <c r="G41" s="119"/>
      <c r="H41" s="119">
        <v>530000</v>
      </c>
      <c r="I41" s="110"/>
      <c r="J41" s="110"/>
      <c r="K41" s="119"/>
    </row>
    <row r="42" spans="1:11" s="62" customFormat="1" ht="27.75" customHeight="1">
      <c r="A42" s="110"/>
      <c r="B42" s="111" t="s">
        <v>367</v>
      </c>
      <c r="C42" s="110" t="s">
        <v>368</v>
      </c>
      <c r="D42" s="119">
        <v>42140</v>
      </c>
      <c r="E42" s="119">
        <v>42140</v>
      </c>
      <c r="F42" s="119"/>
      <c r="G42" s="119"/>
      <c r="H42" s="119"/>
      <c r="I42" s="110"/>
      <c r="J42" s="110"/>
      <c r="K42" s="119"/>
    </row>
    <row r="43" spans="1:11" s="62" customFormat="1" ht="27.75" customHeight="1">
      <c r="A43" s="110"/>
      <c r="B43" s="111" t="s">
        <v>369</v>
      </c>
      <c r="C43" s="110" t="s">
        <v>370</v>
      </c>
      <c r="D43" s="119">
        <v>31625</v>
      </c>
      <c r="E43" s="119">
        <v>31625</v>
      </c>
      <c r="F43" s="119"/>
      <c r="G43" s="110"/>
      <c r="H43" s="110"/>
      <c r="I43" s="110"/>
      <c r="J43" s="110"/>
      <c r="K43" s="110"/>
    </row>
    <row r="44" spans="1:11" s="62" customFormat="1" ht="27.75" customHeight="1">
      <c r="A44" s="112">
        <v>851</v>
      </c>
      <c r="B44" s="113"/>
      <c r="C44" s="112" t="s">
        <v>307</v>
      </c>
      <c r="D44" s="118">
        <v>1875691</v>
      </c>
      <c r="E44" s="118">
        <v>1003000</v>
      </c>
      <c r="F44" s="118"/>
      <c r="G44" s="118">
        <v>1003000</v>
      </c>
      <c r="H44" s="118"/>
      <c r="I44" s="112"/>
      <c r="J44" s="112"/>
      <c r="K44" s="118">
        <v>872691</v>
      </c>
    </row>
    <row r="45" spans="1:11" s="62" customFormat="1" ht="27.75" customHeight="1">
      <c r="A45" s="110"/>
      <c r="B45" s="111" t="s">
        <v>265</v>
      </c>
      <c r="C45" s="110" t="s">
        <v>308</v>
      </c>
      <c r="D45" s="119">
        <v>872691</v>
      </c>
      <c r="E45" s="119"/>
      <c r="F45" s="119"/>
      <c r="G45" s="119"/>
      <c r="H45" s="119"/>
      <c r="I45" s="110"/>
      <c r="J45" s="110"/>
      <c r="K45" s="119">
        <v>872691</v>
      </c>
    </row>
    <row r="46" spans="1:11" s="62" customFormat="1" ht="27.75" customHeight="1">
      <c r="A46" s="110"/>
      <c r="B46" s="111" t="s">
        <v>264</v>
      </c>
      <c r="C46" s="110" t="s">
        <v>434</v>
      </c>
      <c r="D46" s="119">
        <v>1003000</v>
      </c>
      <c r="E46" s="119">
        <v>1003000</v>
      </c>
      <c r="F46" s="119"/>
      <c r="G46" s="119">
        <v>1003000</v>
      </c>
      <c r="H46" s="110"/>
      <c r="I46" s="110"/>
      <c r="J46" s="110"/>
      <c r="K46" s="110"/>
    </row>
    <row r="47" spans="1:11" s="62" customFormat="1" ht="27.75" customHeight="1">
      <c r="A47" s="112">
        <v>852</v>
      </c>
      <c r="B47" s="113"/>
      <c r="C47" s="112" t="s">
        <v>313</v>
      </c>
      <c r="D47" s="118">
        <v>3303094</v>
      </c>
      <c r="E47" s="118">
        <v>3213094</v>
      </c>
      <c r="F47" s="118">
        <v>1472229</v>
      </c>
      <c r="G47" s="118">
        <v>284514</v>
      </c>
      <c r="H47" s="118">
        <v>77397</v>
      </c>
      <c r="I47" s="112"/>
      <c r="J47" s="112"/>
      <c r="K47" s="118">
        <v>90000</v>
      </c>
    </row>
    <row r="48" spans="1:11" s="62" customFormat="1" ht="27.75" customHeight="1">
      <c r="A48" s="110"/>
      <c r="B48" s="111" t="s">
        <v>269</v>
      </c>
      <c r="C48" s="110" t="s">
        <v>371</v>
      </c>
      <c r="D48" s="119">
        <v>174440</v>
      </c>
      <c r="E48" s="119">
        <v>174440</v>
      </c>
      <c r="F48" s="119">
        <v>36430</v>
      </c>
      <c r="G48" s="119">
        <v>7380</v>
      </c>
      <c r="H48" s="119">
        <v>30600</v>
      </c>
      <c r="I48" s="110"/>
      <c r="J48" s="110"/>
      <c r="K48" s="110"/>
    </row>
    <row r="49" spans="1:11" s="62" customFormat="1" ht="27.75" customHeight="1">
      <c r="A49" s="110"/>
      <c r="B49" s="111" t="s">
        <v>271</v>
      </c>
      <c r="C49" s="110" t="s">
        <v>318</v>
      </c>
      <c r="D49" s="119">
        <v>443797</v>
      </c>
      <c r="E49" s="119">
        <v>443797</v>
      </c>
      <c r="F49" s="119"/>
      <c r="G49" s="110"/>
      <c r="H49" s="119">
        <v>43797</v>
      </c>
      <c r="I49" s="110"/>
      <c r="J49" s="110"/>
      <c r="K49" s="110"/>
    </row>
    <row r="50" spans="1:11" s="62" customFormat="1" ht="27.75" customHeight="1">
      <c r="A50" s="110"/>
      <c r="B50" s="111" t="s">
        <v>372</v>
      </c>
      <c r="C50" s="110" t="s">
        <v>373</v>
      </c>
      <c r="D50" s="119">
        <v>157657</v>
      </c>
      <c r="E50" s="119">
        <v>157657</v>
      </c>
      <c r="F50" s="119">
        <v>106187</v>
      </c>
      <c r="G50" s="119">
        <v>21470</v>
      </c>
      <c r="H50" s="110"/>
      <c r="I50" s="110"/>
      <c r="J50" s="110"/>
      <c r="K50" s="110"/>
    </row>
    <row r="51" spans="1:11" s="62" customFormat="1" ht="27.75" customHeight="1">
      <c r="A51" s="110"/>
      <c r="B51" s="111" t="s">
        <v>243</v>
      </c>
      <c r="C51" s="110" t="s">
        <v>374</v>
      </c>
      <c r="D51" s="119">
        <v>2491500</v>
      </c>
      <c r="E51" s="119">
        <v>2401500</v>
      </c>
      <c r="F51" s="119">
        <v>1308873</v>
      </c>
      <c r="G51" s="119">
        <v>251404</v>
      </c>
      <c r="H51" s="110"/>
      <c r="I51" s="110"/>
      <c r="J51" s="110"/>
      <c r="K51" s="119">
        <v>90000</v>
      </c>
    </row>
    <row r="52" spans="1:11" s="62" customFormat="1" ht="27.75" customHeight="1">
      <c r="A52" s="110"/>
      <c r="B52" s="111" t="s">
        <v>375</v>
      </c>
      <c r="C52" s="110" t="s">
        <v>376</v>
      </c>
      <c r="D52" s="119">
        <v>32700</v>
      </c>
      <c r="E52" s="119">
        <v>32700</v>
      </c>
      <c r="F52" s="119">
        <v>20739</v>
      </c>
      <c r="G52" s="119">
        <v>4260</v>
      </c>
      <c r="H52" s="110"/>
      <c r="I52" s="110"/>
      <c r="J52" s="110"/>
      <c r="K52" s="119"/>
    </row>
    <row r="53" spans="1:11" s="62" customFormat="1" ht="27.75" customHeight="1">
      <c r="A53" s="110"/>
      <c r="B53" s="111" t="s">
        <v>377</v>
      </c>
      <c r="C53" s="110" t="s">
        <v>370</v>
      </c>
      <c r="D53" s="119">
        <v>3000</v>
      </c>
      <c r="E53" s="119">
        <v>3000</v>
      </c>
      <c r="F53" s="119"/>
      <c r="G53" s="119"/>
      <c r="H53" s="119">
        <v>3000</v>
      </c>
      <c r="I53" s="110"/>
      <c r="J53" s="110"/>
      <c r="K53" s="119"/>
    </row>
    <row r="54" spans="1:11" s="62" customFormat="1" ht="27.75" customHeight="1">
      <c r="A54" s="112">
        <v>853</v>
      </c>
      <c r="B54" s="113"/>
      <c r="C54" s="112" t="s">
        <v>319</v>
      </c>
      <c r="D54" s="118">
        <v>862019</v>
      </c>
      <c r="E54" s="118">
        <v>862019</v>
      </c>
      <c r="F54" s="118">
        <v>628993</v>
      </c>
      <c r="G54" s="118">
        <v>116368</v>
      </c>
      <c r="H54" s="118">
        <v>26828</v>
      </c>
      <c r="I54" s="112"/>
      <c r="J54" s="112"/>
      <c r="K54" s="118"/>
    </row>
    <row r="55" spans="1:11" s="62" customFormat="1" ht="27.75" customHeight="1">
      <c r="A55" s="110"/>
      <c r="B55" s="111" t="s">
        <v>267</v>
      </c>
      <c r="C55" s="110" t="s">
        <v>378</v>
      </c>
      <c r="D55" s="119">
        <v>84030</v>
      </c>
      <c r="E55" s="119">
        <v>84030</v>
      </c>
      <c r="F55" s="119">
        <v>63270</v>
      </c>
      <c r="G55" s="119">
        <v>6930</v>
      </c>
      <c r="H55" s="110"/>
      <c r="I55" s="110"/>
      <c r="J55" s="110"/>
      <c r="K55" s="119"/>
    </row>
    <row r="56" spans="1:11" s="62" customFormat="1" ht="27.75" customHeight="1">
      <c r="A56" s="110"/>
      <c r="B56" s="111" t="s">
        <v>248</v>
      </c>
      <c r="C56" s="110" t="s">
        <v>379</v>
      </c>
      <c r="D56" s="119">
        <v>751161</v>
      </c>
      <c r="E56" s="119">
        <v>751161</v>
      </c>
      <c r="F56" s="119">
        <v>565723</v>
      </c>
      <c r="G56" s="119">
        <v>109438</v>
      </c>
      <c r="H56" s="110"/>
      <c r="I56" s="110"/>
      <c r="J56" s="110"/>
      <c r="K56" s="119"/>
    </row>
    <row r="57" spans="1:11" s="62" customFormat="1" ht="27.75" customHeight="1">
      <c r="A57" s="110"/>
      <c r="B57" s="111" t="s">
        <v>380</v>
      </c>
      <c r="C57" s="110" t="s">
        <v>381</v>
      </c>
      <c r="D57" s="119">
        <v>26828</v>
      </c>
      <c r="E57" s="119">
        <v>26828</v>
      </c>
      <c r="F57" s="119"/>
      <c r="G57" s="119"/>
      <c r="H57" s="119">
        <v>26828</v>
      </c>
      <c r="I57" s="110"/>
      <c r="J57" s="110"/>
      <c r="K57" s="119"/>
    </row>
    <row r="58" spans="1:12" s="62" customFormat="1" ht="27.75" customHeight="1">
      <c r="A58" s="112">
        <v>854</v>
      </c>
      <c r="B58" s="113"/>
      <c r="C58" s="112" t="s">
        <v>328</v>
      </c>
      <c r="D58" s="118">
        <v>1417915</v>
      </c>
      <c r="E58" s="118">
        <v>1342915</v>
      </c>
      <c r="F58" s="118">
        <v>837153</v>
      </c>
      <c r="G58" s="118">
        <v>157152</v>
      </c>
      <c r="H58" s="112"/>
      <c r="I58" s="112"/>
      <c r="J58" s="112"/>
      <c r="K58" s="118">
        <v>75000</v>
      </c>
      <c r="L58" s="109"/>
    </row>
    <row r="59" spans="1:11" s="62" customFormat="1" ht="27.75" customHeight="1">
      <c r="A59" s="110"/>
      <c r="B59" s="111" t="s">
        <v>382</v>
      </c>
      <c r="C59" s="110" t="s">
        <v>383</v>
      </c>
      <c r="D59" s="119">
        <v>460160</v>
      </c>
      <c r="E59" s="119">
        <v>460160</v>
      </c>
      <c r="F59" s="119">
        <v>342800</v>
      </c>
      <c r="G59" s="119">
        <v>59860</v>
      </c>
      <c r="H59" s="110"/>
      <c r="I59" s="110"/>
      <c r="J59" s="110"/>
      <c r="K59" s="119"/>
    </row>
    <row r="60" spans="1:11" s="62" customFormat="1" ht="27.75" customHeight="1">
      <c r="A60" s="110"/>
      <c r="B60" s="111" t="s">
        <v>384</v>
      </c>
      <c r="C60" s="110" t="s">
        <v>385</v>
      </c>
      <c r="D60" s="119">
        <v>895645</v>
      </c>
      <c r="E60" s="119">
        <v>820645</v>
      </c>
      <c r="F60" s="119">
        <v>490353</v>
      </c>
      <c r="G60" s="119">
        <v>97292</v>
      </c>
      <c r="H60" s="110"/>
      <c r="I60" s="110"/>
      <c r="J60" s="110"/>
      <c r="K60" s="119">
        <v>75000</v>
      </c>
    </row>
    <row r="61" spans="1:11" s="62" customFormat="1" ht="27.75" customHeight="1">
      <c r="A61" s="110"/>
      <c r="B61" s="111" t="s">
        <v>275</v>
      </c>
      <c r="C61" s="110" t="s">
        <v>306</v>
      </c>
      <c r="D61" s="119">
        <v>24440</v>
      </c>
      <c r="E61" s="119">
        <v>24440</v>
      </c>
      <c r="F61" s="119"/>
      <c r="G61" s="119"/>
      <c r="H61" s="110"/>
      <c r="I61" s="110"/>
      <c r="J61" s="110"/>
      <c r="K61" s="119"/>
    </row>
    <row r="62" spans="1:11" s="62" customFormat="1" ht="27.75" customHeight="1">
      <c r="A62" s="110"/>
      <c r="B62" s="111" t="s">
        <v>386</v>
      </c>
      <c r="C62" s="110" t="s">
        <v>387</v>
      </c>
      <c r="D62" s="119">
        <v>3500</v>
      </c>
      <c r="E62" s="119">
        <v>3500</v>
      </c>
      <c r="F62" s="119">
        <v>1000</v>
      </c>
      <c r="G62" s="119"/>
      <c r="H62" s="110"/>
      <c r="I62" s="110"/>
      <c r="J62" s="110"/>
      <c r="K62" s="119"/>
    </row>
    <row r="63" spans="1:11" s="62" customFormat="1" ht="27.75" customHeight="1">
      <c r="A63" s="110"/>
      <c r="B63" s="111" t="s">
        <v>388</v>
      </c>
      <c r="C63" s="110" t="s">
        <v>368</v>
      </c>
      <c r="D63" s="119">
        <v>4570</v>
      </c>
      <c r="E63" s="119">
        <v>4570</v>
      </c>
      <c r="F63" s="119"/>
      <c r="G63" s="119"/>
      <c r="H63" s="110"/>
      <c r="I63" s="110"/>
      <c r="J63" s="110"/>
      <c r="K63" s="119"/>
    </row>
    <row r="64" spans="1:11" s="62" customFormat="1" ht="27.75" customHeight="1">
      <c r="A64" s="110"/>
      <c r="B64" s="111" t="s">
        <v>389</v>
      </c>
      <c r="C64" s="110" t="s">
        <v>370</v>
      </c>
      <c r="D64" s="119">
        <v>29600</v>
      </c>
      <c r="E64" s="119">
        <v>29600</v>
      </c>
      <c r="F64" s="119">
        <v>3000</v>
      </c>
      <c r="G64" s="119"/>
      <c r="H64" s="110"/>
      <c r="I64" s="110"/>
      <c r="J64" s="110"/>
      <c r="K64" s="119"/>
    </row>
    <row r="65" spans="1:11" s="62" customFormat="1" ht="27.75" customHeight="1">
      <c r="A65" s="112">
        <v>921</v>
      </c>
      <c r="B65" s="113"/>
      <c r="C65" s="112" t="s">
        <v>326</v>
      </c>
      <c r="D65" s="118">
        <v>1534917</v>
      </c>
      <c r="E65" s="118">
        <v>74200</v>
      </c>
      <c r="F65" s="118">
        <v>19000</v>
      </c>
      <c r="G65" s="118"/>
      <c r="H65" s="118">
        <v>20000</v>
      </c>
      <c r="I65" s="112"/>
      <c r="J65" s="112"/>
      <c r="K65" s="118">
        <v>1460717</v>
      </c>
    </row>
    <row r="66" spans="1:11" s="62" customFormat="1" ht="27.75" customHeight="1">
      <c r="A66" s="110"/>
      <c r="B66" s="111" t="s">
        <v>390</v>
      </c>
      <c r="C66" s="110" t="s">
        <v>391</v>
      </c>
      <c r="D66" s="119">
        <v>33200</v>
      </c>
      <c r="E66" s="119">
        <v>33200</v>
      </c>
      <c r="F66" s="119"/>
      <c r="G66" s="119"/>
      <c r="H66" s="110"/>
      <c r="I66" s="110"/>
      <c r="J66" s="110"/>
      <c r="K66" s="119"/>
    </row>
    <row r="67" spans="1:11" s="62" customFormat="1" ht="27.75" customHeight="1">
      <c r="A67" s="110"/>
      <c r="B67" s="111" t="s">
        <v>279</v>
      </c>
      <c r="C67" s="110" t="s">
        <v>327</v>
      </c>
      <c r="D67" s="119">
        <v>1460717</v>
      </c>
      <c r="E67" s="119"/>
      <c r="F67" s="119"/>
      <c r="G67" s="119"/>
      <c r="H67" s="110"/>
      <c r="I67" s="110"/>
      <c r="J67" s="110"/>
      <c r="K67" s="119">
        <v>1460717</v>
      </c>
    </row>
    <row r="68" spans="1:11" s="62" customFormat="1" ht="27.75" customHeight="1">
      <c r="A68" s="110"/>
      <c r="B68" s="111" t="s">
        <v>393</v>
      </c>
      <c r="C68" s="110" t="s">
        <v>394</v>
      </c>
      <c r="D68" s="119">
        <v>20000</v>
      </c>
      <c r="E68" s="119">
        <v>20000</v>
      </c>
      <c r="F68" s="119"/>
      <c r="G68" s="110"/>
      <c r="H68" s="119">
        <v>20000</v>
      </c>
      <c r="I68" s="110"/>
      <c r="J68" s="110"/>
      <c r="K68" s="110"/>
    </row>
    <row r="69" spans="1:11" s="62" customFormat="1" ht="27.75" customHeight="1">
      <c r="A69" s="110"/>
      <c r="B69" s="111" t="s">
        <v>392</v>
      </c>
      <c r="C69" s="110" t="s">
        <v>395</v>
      </c>
      <c r="D69" s="119">
        <v>21000</v>
      </c>
      <c r="E69" s="119">
        <v>21000</v>
      </c>
      <c r="F69" s="119">
        <v>19000</v>
      </c>
      <c r="G69" s="110"/>
      <c r="H69" s="110"/>
      <c r="I69" s="110"/>
      <c r="J69" s="110"/>
      <c r="K69" s="110"/>
    </row>
    <row r="70" spans="1:11" s="62" customFormat="1" ht="27.75" customHeight="1">
      <c r="A70" s="112">
        <v>926</v>
      </c>
      <c r="B70" s="113"/>
      <c r="C70" s="112" t="s">
        <v>396</v>
      </c>
      <c r="D70" s="118">
        <v>30000</v>
      </c>
      <c r="E70" s="118">
        <v>30000</v>
      </c>
      <c r="F70" s="118">
        <v>3000</v>
      </c>
      <c r="G70" s="112">
        <v>830</v>
      </c>
      <c r="H70" s="112"/>
      <c r="I70" s="112"/>
      <c r="J70" s="112"/>
      <c r="K70" s="112"/>
    </row>
    <row r="71" spans="1:11" s="62" customFormat="1" ht="27.75" customHeight="1">
      <c r="A71" s="110"/>
      <c r="B71" s="111" t="s">
        <v>397</v>
      </c>
      <c r="C71" s="110" t="s">
        <v>398</v>
      </c>
      <c r="D71" s="119">
        <v>30000</v>
      </c>
      <c r="E71" s="119">
        <v>30000</v>
      </c>
      <c r="F71" s="119">
        <v>3000</v>
      </c>
      <c r="G71" s="110">
        <v>830</v>
      </c>
      <c r="H71" s="110"/>
      <c r="I71" s="110"/>
      <c r="J71" s="110"/>
      <c r="K71" s="110"/>
    </row>
    <row r="72" spans="1:11" s="62" customFormat="1" ht="27.75" customHeight="1" hidden="1">
      <c r="A72" s="110"/>
      <c r="B72" s="111"/>
      <c r="C72" s="110"/>
      <c r="D72" s="119"/>
      <c r="E72" s="119"/>
      <c r="F72" s="119"/>
      <c r="G72" s="110"/>
      <c r="H72" s="110"/>
      <c r="I72" s="110"/>
      <c r="J72" s="110"/>
      <c r="K72" s="110"/>
    </row>
    <row r="73" spans="1:11" s="62" customFormat="1" ht="27.75" customHeight="1" hidden="1">
      <c r="A73" s="110"/>
      <c r="B73" s="111"/>
      <c r="C73" s="110"/>
      <c r="D73" s="119"/>
      <c r="E73" s="119"/>
      <c r="F73" s="119"/>
      <c r="G73" s="110"/>
      <c r="H73" s="110"/>
      <c r="I73" s="110"/>
      <c r="J73" s="110"/>
      <c r="K73" s="110"/>
    </row>
    <row r="74" spans="1:11" s="62" customFormat="1" ht="27.75" customHeight="1" hidden="1">
      <c r="A74" s="110"/>
      <c r="B74" s="111"/>
      <c r="C74" s="110"/>
      <c r="D74" s="119"/>
      <c r="E74" s="119"/>
      <c r="F74" s="119"/>
      <c r="G74" s="110"/>
      <c r="H74" s="110"/>
      <c r="I74" s="110"/>
      <c r="J74" s="110"/>
      <c r="K74" s="110"/>
    </row>
    <row r="75" spans="1:11" s="63" customFormat="1" ht="27.75" customHeight="1">
      <c r="A75" s="289" t="s">
        <v>141</v>
      </c>
      <c r="B75" s="289"/>
      <c r="C75" s="289"/>
      <c r="D75" s="167">
        <v>29541442</v>
      </c>
      <c r="E75" s="167">
        <v>23391545</v>
      </c>
      <c r="F75" s="167">
        <v>12436315</v>
      </c>
      <c r="G75" s="167">
        <v>3045664</v>
      </c>
      <c r="H75" s="167">
        <v>654225</v>
      </c>
      <c r="I75" s="167">
        <v>85000</v>
      </c>
      <c r="J75" s="167">
        <v>727047</v>
      </c>
      <c r="K75" s="167">
        <v>6149897</v>
      </c>
    </row>
  </sheetData>
  <mergeCells count="10">
    <mergeCell ref="A75:C75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Width="4" horizontalDpi="600" verticalDpi="600" orientation="landscape" paperSize="9" r:id="rId1"/>
  <headerFooter alignWithMargins="0">
    <oddHeader>&amp;RZałącznik nr &amp;A
do uchwały Rady Powiatu Włoszczowskiego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C1">
      <selection activeCell="D9" sqref="D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7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292" t="s">
        <v>112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9" t="s">
        <v>61</v>
      </c>
    </row>
    <row r="3" spans="1:15" s="53" customFormat="1" ht="19.5" customHeight="1">
      <c r="A3" s="293" t="s">
        <v>85</v>
      </c>
      <c r="B3" s="293" t="s">
        <v>18</v>
      </c>
      <c r="C3" s="293" t="s">
        <v>60</v>
      </c>
      <c r="D3" s="294" t="s">
        <v>178</v>
      </c>
      <c r="E3" s="294" t="s">
        <v>87</v>
      </c>
      <c r="F3" s="296" t="s">
        <v>195</v>
      </c>
      <c r="G3" s="299" t="s">
        <v>111</v>
      </c>
      <c r="H3" s="299"/>
      <c r="I3" s="299"/>
      <c r="J3" s="299"/>
      <c r="K3" s="299"/>
      <c r="L3" s="299"/>
      <c r="M3" s="299"/>
      <c r="N3" s="295"/>
      <c r="O3" s="294" t="s">
        <v>94</v>
      </c>
    </row>
    <row r="4" spans="1:15" s="53" customFormat="1" ht="19.5" customHeight="1">
      <c r="A4" s="293"/>
      <c r="B4" s="293"/>
      <c r="C4" s="293"/>
      <c r="D4" s="294"/>
      <c r="E4" s="294"/>
      <c r="F4" s="297"/>
      <c r="G4" s="295" t="s">
        <v>95</v>
      </c>
      <c r="H4" s="294" t="s">
        <v>35</v>
      </c>
      <c r="I4" s="294"/>
      <c r="J4" s="294"/>
      <c r="K4" s="294"/>
      <c r="L4" s="294" t="s">
        <v>79</v>
      </c>
      <c r="M4" s="294" t="s">
        <v>82</v>
      </c>
      <c r="N4" s="296" t="s">
        <v>196</v>
      </c>
      <c r="O4" s="294"/>
    </row>
    <row r="5" spans="1:15" s="53" customFormat="1" ht="29.25" customHeight="1">
      <c r="A5" s="293"/>
      <c r="B5" s="293"/>
      <c r="C5" s="293"/>
      <c r="D5" s="294"/>
      <c r="E5" s="294"/>
      <c r="F5" s="297"/>
      <c r="G5" s="295"/>
      <c r="H5" s="294" t="s">
        <v>197</v>
      </c>
      <c r="I5" s="294" t="s">
        <v>176</v>
      </c>
      <c r="J5" s="294" t="s">
        <v>198</v>
      </c>
      <c r="K5" s="294" t="s">
        <v>177</v>
      </c>
      <c r="L5" s="294"/>
      <c r="M5" s="294"/>
      <c r="N5" s="297"/>
      <c r="O5" s="294"/>
    </row>
    <row r="6" spans="1:15" s="53" customFormat="1" ht="19.5" customHeight="1">
      <c r="A6" s="293"/>
      <c r="B6" s="293"/>
      <c r="C6" s="293"/>
      <c r="D6" s="294"/>
      <c r="E6" s="294"/>
      <c r="F6" s="297"/>
      <c r="G6" s="295"/>
      <c r="H6" s="294"/>
      <c r="I6" s="294"/>
      <c r="J6" s="294"/>
      <c r="K6" s="294"/>
      <c r="L6" s="294"/>
      <c r="M6" s="294"/>
      <c r="N6" s="297"/>
      <c r="O6" s="294"/>
    </row>
    <row r="7" spans="1:15" s="53" customFormat="1" ht="19.5" customHeight="1">
      <c r="A7" s="293"/>
      <c r="B7" s="293"/>
      <c r="C7" s="293"/>
      <c r="D7" s="294"/>
      <c r="E7" s="294"/>
      <c r="F7" s="298"/>
      <c r="G7" s="295"/>
      <c r="H7" s="294"/>
      <c r="I7" s="294"/>
      <c r="J7" s="294"/>
      <c r="K7" s="294"/>
      <c r="L7" s="294"/>
      <c r="M7" s="294"/>
      <c r="N7" s="298"/>
      <c r="O7" s="294"/>
    </row>
    <row r="8" spans="1:15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/>
      <c r="O8" s="18">
        <v>13</v>
      </c>
    </row>
    <row r="9" spans="1:15" ht="79.5" customHeight="1">
      <c r="A9" s="34" t="s">
        <v>28</v>
      </c>
      <c r="B9" s="20">
        <v>600</v>
      </c>
      <c r="C9" s="20">
        <v>60014</v>
      </c>
      <c r="D9" s="168" t="s">
        <v>442</v>
      </c>
      <c r="E9" s="121">
        <v>3443951</v>
      </c>
      <c r="F9" s="121">
        <v>143062</v>
      </c>
      <c r="G9" s="121">
        <v>3300889</v>
      </c>
      <c r="H9" s="20"/>
      <c r="I9" s="121">
        <v>825223</v>
      </c>
      <c r="J9" s="54" t="s">
        <v>96</v>
      </c>
      <c r="K9" s="121">
        <v>2475666</v>
      </c>
      <c r="L9" s="20"/>
      <c r="M9" s="20"/>
      <c r="N9" s="20"/>
      <c r="O9" s="120" t="s">
        <v>401</v>
      </c>
    </row>
    <row r="10" spans="1:15" ht="112.5">
      <c r="A10" s="35" t="s">
        <v>29</v>
      </c>
      <c r="B10" s="21">
        <v>851</v>
      </c>
      <c r="C10" s="21">
        <v>85111</v>
      </c>
      <c r="D10" s="169" t="s">
        <v>417</v>
      </c>
      <c r="E10" s="122">
        <v>3021420</v>
      </c>
      <c r="F10" s="122">
        <v>21420</v>
      </c>
      <c r="G10" s="122">
        <v>857691</v>
      </c>
      <c r="H10" s="122">
        <v>128654</v>
      </c>
      <c r="I10" s="21"/>
      <c r="J10" s="55" t="s">
        <v>96</v>
      </c>
      <c r="K10" s="122">
        <v>729037</v>
      </c>
      <c r="L10" s="122">
        <v>1640109</v>
      </c>
      <c r="M10" s="122">
        <v>257400</v>
      </c>
      <c r="N10" s="122">
        <v>244800</v>
      </c>
      <c r="O10" s="55" t="s">
        <v>401</v>
      </c>
    </row>
    <row r="11" spans="1:15" ht="39.75" customHeight="1">
      <c r="A11" s="35" t="s">
        <v>30</v>
      </c>
      <c r="B11" s="21">
        <v>852</v>
      </c>
      <c r="C11" s="21">
        <v>85202</v>
      </c>
      <c r="D11" s="169" t="s">
        <v>403</v>
      </c>
      <c r="E11" s="122">
        <v>138084</v>
      </c>
      <c r="F11" s="122">
        <v>88084</v>
      </c>
      <c r="G11" s="170">
        <v>50000</v>
      </c>
      <c r="H11" s="122">
        <v>50000</v>
      </c>
      <c r="I11" s="21"/>
      <c r="J11" s="56" t="s">
        <v>96</v>
      </c>
      <c r="K11" s="21"/>
      <c r="L11" s="21"/>
      <c r="M11" s="21"/>
      <c r="N11" s="21"/>
      <c r="O11" s="55" t="s">
        <v>402</v>
      </c>
    </row>
    <row r="12" spans="1:15" ht="45" customHeight="1">
      <c r="A12" s="35" t="s">
        <v>17</v>
      </c>
      <c r="B12" s="21">
        <v>921</v>
      </c>
      <c r="C12" s="21">
        <v>92109</v>
      </c>
      <c r="D12" s="169" t="s">
        <v>418</v>
      </c>
      <c r="E12" s="122">
        <v>2970314</v>
      </c>
      <c r="F12" s="122">
        <v>1509597</v>
      </c>
      <c r="G12" s="122">
        <v>1460717</v>
      </c>
      <c r="H12" s="21"/>
      <c r="I12" s="122">
        <v>496644</v>
      </c>
      <c r="J12" s="56" t="s">
        <v>419</v>
      </c>
      <c r="K12" s="122">
        <v>835530</v>
      </c>
      <c r="L12" s="21"/>
      <c r="M12" s="21"/>
      <c r="N12" s="64"/>
      <c r="O12" s="171" t="s">
        <v>401</v>
      </c>
    </row>
    <row r="13" spans="1:15" ht="22.5" customHeight="1">
      <c r="A13" s="300" t="s">
        <v>192</v>
      </c>
      <c r="B13" s="300"/>
      <c r="C13" s="300"/>
      <c r="D13" s="300"/>
      <c r="E13" s="121">
        <v>9573769</v>
      </c>
      <c r="F13" s="121">
        <v>1762163</v>
      </c>
      <c r="G13" s="172">
        <v>5669297</v>
      </c>
      <c r="H13" s="121">
        <v>178654</v>
      </c>
      <c r="I13" s="121">
        <v>1321867</v>
      </c>
      <c r="J13" s="121">
        <v>128543</v>
      </c>
      <c r="K13" s="121">
        <v>4040233</v>
      </c>
      <c r="L13" s="121">
        <v>1640109</v>
      </c>
      <c r="M13" s="121">
        <v>257400</v>
      </c>
      <c r="N13" s="121">
        <v>244800</v>
      </c>
      <c r="O13" s="85" t="s">
        <v>67</v>
      </c>
    </row>
    <row r="15" ht="12.75">
      <c r="A15" s="1" t="s">
        <v>101</v>
      </c>
    </row>
    <row r="16" ht="12.75">
      <c r="A16" s="1" t="s">
        <v>97</v>
      </c>
    </row>
    <row r="17" ht="12.75">
      <c r="A17" s="1" t="s">
        <v>98</v>
      </c>
    </row>
    <row r="18" ht="12.75">
      <c r="A18" s="1" t="s">
        <v>99</v>
      </c>
    </row>
    <row r="19" ht="12.75">
      <c r="A19" s="1" t="s">
        <v>100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6" r:id="rId1"/>
  <headerFooter alignWithMargins="0">
    <oddHeader>&amp;R&amp;9Załącznik nr 3
do uchwały Rady Powiatu Włoszczowskiego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H18" sqref="H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92" t="s">
        <v>228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9" t="s">
        <v>61</v>
      </c>
    </row>
    <row r="3" spans="1:11" s="53" customFormat="1" ht="19.5" customHeight="1">
      <c r="A3" s="303" t="s">
        <v>85</v>
      </c>
      <c r="B3" s="303" t="s">
        <v>18</v>
      </c>
      <c r="C3" s="303" t="s">
        <v>60</v>
      </c>
      <c r="D3" s="301" t="s">
        <v>229</v>
      </c>
      <c r="E3" s="301" t="s">
        <v>87</v>
      </c>
      <c r="F3" s="301" t="s">
        <v>111</v>
      </c>
      <c r="G3" s="301"/>
      <c r="H3" s="301"/>
      <c r="I3" s="301"/>
      <c r="J3" s="301"/>
      <c r="K3" s="301" t="s">
        <v>94</v>
      </c>
    </row>
    <row r="4" spans="1:11" s="53" customFormat="1" ht="19.5" customHeight="1">
      <c r="A4" s="303"/>
      <c r="B4" s="303"/>
      <c r="C4" s="303"/>
      <c r="D4" s="301"/>
      <c r="E4" s="301"/>
      <c r="F4" s="301" t="s">
        <v>175</v>
      </c>
      <c r="G4" s="301" t="s">
        <v>35</v>
      </c>
      <c r="H4" s="301"/>
      <c r="I4" s="301"/>
      <c r="J4" s="301"/>
      <c r="K4" s="301"/>
    </row>
    <row r="5" spans="1:11" s="53" customFormat="1" ht="29.25" customHeight="1">
      <c r="A5" s="303"/>
      <c r="B5" s="303"/>
      <c r="C5" s="303"/>
      <c r="D5" s="301"/>
      <c r="E5" s="301"/>
      <c r="F5" s="301"/>
      <c r="G5" s="301" t="s">
        <v>197</v>
      </c>
      <c r="H5" s="301" t="s">
        <v>176</v>
      </c>
      <c r="I5" s="301" t="s">
        <v>199</v>
      </c>
      <c r="J5" s="301" t="s">
        <v>177</v>
      </c>
      <c r="K5" s="301"/>
    </row>
    <row r="6" spans="1:11" s="53" customFormat="1" ht="19.5" customHeight="1">
      <c r="A6" s="303"/>
      <c r="B6" s="303"/>
      <c r="C6" s="303"/>
      <c r="D6" s="301"/>
      <c r="E6" s="301"/>
      <c r="F6" s="301"/>
      <c r="G6" s="301"/>
      <c r="H6" s="301"/>
      <c r="I6" s="301"/>
      <c r="J6" s="301"/>
      <c r="K6" s="301"/>
    </row>
    <row r="7" spans="1:11" s="53" customFormat="1" ht="19.5" customHeight="1">
      <c r="A7" s="303"/>
      <c r="B7" s="303"/>
      <c r="C7" s="303"/>
      <c r="D7" s="301"/>
      <c r="E7" s="301"/>
      <c r="F7" s="301"/>
      <c r="G7" s="301"/>
      <c r="H7" s="301"/>
      <c r="I7" s="301"/>
      <c r="J7" s="301"/>
      <c r="K7" s="301"/>
    </row>
    <row r="8" spans="1:11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1" ht="30" customHeight="1">
      <c r="A9" s="34" t="s">
        <v>28</v>
      </c>
      <c r="B9" s="20">
        <v>750</v>
      </c>
      <c r="C9" s="20">
        <v>75020</v>
      </c>
      <c r="D9" s="168" t="s">
        <v>400</v>
      </c>
      <c r="E9" s="121">
        <v>8000</v>
      </c>
      <c r="F9" s="121">
        <v>8000</v>
      </c>
      <c r="G9" s="121">
        <v>8000</v>
      </c>
      <c r="H9" s="20"/>
      <c r="I9" s="54" t="s">
        <v>422</v>
      </c>
      <c r="J9" s="20"/>
      <c r="K9" s="120" t="s">
        <v>401</v>
      </c>
    </row>
    <row r="10" spans="1:11" ht="34.5" customHeight="1">
      <c r="A10" s="35" t="s">
        <v>29</v>
      </c>
      <c r="B10" s="21">
        <v>801</v>
      </c>
      <c r="C10" s="21">
        <v>80120</v>
      </c>
      <c r="D10" s="169" t="s">
        <v>420</v>
      </c>
      <c r="E10" s="122">
        <v>57500</v>
      </c>
      <c r="F10" s="122">
        <v>57500</v>
      </c>
      <c r="G10" s="122">
        <v>57500</v>
      </c>
      <c r="H10" s="21"/>
      <c r="I10" s="55" t="s">
        <v>423</v>
      </c>
      <c r="J10" s="21"/>
      <c r="K10" s="55" t="s">
        <v>421</v>
      </c>
    </row>
    <row r="11" spans="1:11" ht="34.5" customHeight="1">
      <c r="A11" s="35">
        <v>3</v>
      </c>
      <c r="B11" s="21">
        <v>801</v>
      </c>
      <c r="C11" s="21">
        <v>80123</v>
      </c>
      <c r="D11" s="169" t="s">
        <v>420</v>
      </c>
      <c r="E11" s="122">
        <v>103500</v>
      </c>
      <c r="F11" s="122">
        <v>103500</v>
      </c>
      <c r="G11" s="122">
        <v>103500</v>
      </c>
      <c r="H11" s="21"/>
      <c r="I11" s="56"/>
      <c r="J11" s="21"/>
      <c r="K11" s="55" t="s">
        <v>421</v>
      </c>
    </row>
    <row r="12" spans="1:11" ht="34.5" customHeight="1">
      <c r="A12" s="35">
        <v>4</v>
      </c>
      <c r="B12" s="21">
        <v>801</v>
      </c>
      <c r="C12" s="21">
        <v>80130</v>
      </c>
      <c r="D12" s="169" t="s">
        <v>420</v>
      </c>
      <c r="E12" s="122">
        <v>51600</v>
      </c>
      <c r="F12" s="122">
        <v>51600</v>
      </c>
      <c r="G12" s="122">
        <v>51600</v>
      </c>
      <c r="H12" s="21"/>
      <c r="I12" s="56"/>
      <c r="J12" s="21"/>
      <c r="K12" s="55" t="s">
        <v>421</v>
      </c>
    </row>
    <row r="13" spans="1:11" ht="30" customHeight="1">
      <c r="A13" s="35">
        <v>5</v>
      </c>
      <c r="B13" s="21">
        <v>852</v>
      </c>
      <c r="C13" s="21">
        <v>85202</v>
      </c>
      <c r="D13" s="169" t="s">
        <v>404</v>
      </c>
      <c r="E13" s="122">
        <v>40000</v>
      </c>
      <c r="F13" s="122">
        <v>40000</v>
      </c>
      <c r="G13" s="122">
        <v>40000</v>
      </c>
      <c r="H13" s="21"/>
      <c r="I13" s="56" t="s">
        <v>422</v>
      </c>
      <c r="J13" s="21"/>
      <c r="K13" s="55" t="s">
        <v>402</v>
      </c>
    </row>
    <row r="14" spans="1:11" ht="51" hidden="1">
      <c r="A14" s="35" t="s">
        <v>17</v>
      </c>
      <c r="B14" s="21"/>
      <c r="C14" s="21"/>
      <c r="D14" s="21"/>
      <c r="E14" s="21"/>
      <c r="F14" s="21"/>
      <c r="G14" s="21"/>
      <c r="H14" s="21"/>
      <c r="I14" s="56" t="s">
        <v>96</v>
      </c>
      <c r="J14" s="21"/>
      <c r="K14" s="21"/>
    </row>
    <row r="15" spans="1:11" ht="33.75">
      <c r="A15" s="176">
        <v>6</v>
      </c>
      <c r="B15" s="177">
        <v>854</v>
      </c>
      <c r="C15" s="177">
        <v>85410</v>
      </c>
      <c r="D15" s="186" t="s">
        <v>420</v>
      </c>
      <c r="E15" s="179">
        <v>75000</v>
      </c>
      <c r="F15" s="179">
        <v>75000</v>
      </c>
      <c r="G15" s="179">
        <v>75000</v>
      </c>
      <c r="H15" s="177"/>
      <c r="I15" s="178"/>
      <c r="J15" s="177"/>
      <c r="K15" s="177" t="s">
        <v>421</v>
      </c>
    </row>
    <row r="16" spans="1:11" ht="25.5">
      <c r="A16" s="23">
        <v>7</v>
      </c>
      <c r="B16" s="19">
        <v>750</v>
      </c>
      <c r="C16" s="19">
        <v>75020</v>
      </c>
      <c r="D16" s="187" t="s">
        <v>429</v>
      </c>
      <c r="E16" s="123">
        <v>120000</v>
      </c>
      <c r="F16" s="123">
        <v>120000</v>
      </c>
      <c r="G16" s="123">
        <v>120000</v>
      </c>
      <c r="H16" s="19"/>
      <c r="I16" s="188"/>
      <c r="J16" s="19"/>
      <c r="K16" s="188" t="s">
        <v>401</v>
      </c>
    </row>
    <row r="17" spans="1:11" ht="33.75">
      <c r="A17" s="23">
        <v>8</v>
      </c>
      <c r="B17" s="19">
        <v>750</v>
      </c>
      <c r="C17" s="19">
        <v>75020</v>
      </c>
      <c r="D17" s="187" t="s">
        <v>430</v>
      </c>
      <c r="E17" s="123">
        <v>10000</v>
      </c>
      <c r="F17" s="123">
        <v>10000</v>
      </c>
      <c r="G17" s="123">
        <v>10000</v>
      </c>
      <c r="H17" s="19"/>
      <c r="I17" s="188"/>
      <c r="J17" s="19"/>
      <c r="K17" s="188" t="s">
        <v>401</v>
      </c>
    </row>
    <row r="18" spans="1:11" ht="22.5" customHeight="1">
      <c r="A18" s="302" t="s">
        <v>192</v>
      </c>
      <c r="B18" s="302"/>
      <c r="C18" s="302"/>
      <c r="D18" s="302"/>
      <c r="E18" s="123">
        <v>465600</v>
      </c>
      <c r="F18" s="124">
        <v>465600</v>
      </c>
      <c r="G18" s="123">
        <v>465600</v>
      </c>
      <c r="H18" s="19"/>
      <c r="I18" s="19"/>
      <c r="J18" s="19"/>
      <c r="K18" s="84" t="s">
        <v>67</v>
      </c>
    </row>
    <row r="20" spans="1:10" ht="12.75">
      <c r="A20" s="1" t="s">
        <v>101</v>
      </c>
      <c r="J20" s="189"/>
    </row>
    <row r="21" ht="12.75">
      <c r="A21" s="1" t="s">
        <v>97</v>
      </c>
    </row>
    <row r="22" ht="12.75">
      <c r="A22" s="1" t="s">
        <v>98</v>
      </c>
    </row>
    <row r="23" ht="12.75">
      <c r="A23" s="1" t="s">
        <v>99</v>
      </c>
    </row>
    <row r="24" ht="12.75">
      <c r="A24" s="1" t="s">
        <v>100</v>
      </c>
    </row>
  </sheetData>
  <mergeCells count="15">
    <mergeCell ref="G4:J4"/>
    <mergeCell ref="G5:G7"/>
    <mergeCell ref="H5:H7"/>
    <mergeCell ref="I5:I7"/>
    <mergeCell ref="J5:J7"/>
    <mergeCell ref="E3:E7"/>
    <mergeCell ref="A18:D18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9" r:id="rId1"/>
  <headerFooter alignWithMargins="0">
    <oddHeader>&amp;R&amp;9Załącznik nr &amp;A
do uchwały Rady Powiatu Włoszczowskiego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C25" sqref="C25:C28"/>
    </sheetView>
  </sheetViews>
  <sheetFormatPr defaultColWidth="9.00390625" defaultRowHeight="12.75"/>
  <cols>
    <col min="1" max="1" width="3.625" style="12" bestFit="1" customWidth="1"/>
    <col min="2" max="2" width="19.87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8.625" style="12" customWidth="1"/>
    <col min="8" max="8" width="8.12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12.75">
      <c r="A1" s="308" t="s">
        <v>179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3" spans="1:17" ht="11.25">
      <c r="A3" s="276" t="s">
        <v>85</v>
      </c>
      <c r="B3" s="276" t="s">
        <v>113</v>
      </c>
      <c r="C3" s="280" t="s">
        <v>114</v>
      </c>
      <c r="D3" s="280" t="s">
        <v>185</v>
      </c>
      <c r="E3" s="280" t="s">
        <v>184</v>
      </c>
      <c r="F3" s="276" t="s">
        <v>22</v>
      </c>
      <c r="G3" s="276"/>
      <c r="H3" s="276" t="s">
        <v>111</v>
      </c>
      <c r="I3" s="276"/>
      <c r="J3" s="276"/>
      <c r="K3" s="276"/>
      <c r="L3" s="276"/>
      <c r="M3" s="276"/>
      <c r="N3" s="276"/>
      <c r="O3" s="276"/>
      <c r="P3" s="276"/>
      <c r="Q3" s="276"/>
    </row>
    <row r="4" spans="1:17" ht="11.25">
      <c r="A4" s="276"/>
      <c r="B4" s="276"/>
      <c r="C4" s="280"/>
      <c r="D4" s="280"/>
      <c r="E4" s="280"/>
      <c r="F4" s="280" t="s">
        <v>181</v>
      </c>
      <c r="G4" s="280" t="s">
        <v>182</v>
      </c>
      <c r="H4" s="276" t="s">
        <v>102</v>
      </c>
      <c r="I4" s="276"/>
      <c r="J4" s="276"/>
      <c r="K4" s="276"/>
      <c r="L4" s="276"/>
      <c r="M4" s="276"/>
      <c r="N4" s="276"/>
      <c r="O4" s="276"/>
      <c r="P4" s="276"/>
      <c r="Q4" s="276"/>
    </row>
    <row r="5" spans="1:17" ht="11.25">
      <c r="A5" s="276"/>
      <c r="B5" s="276"/>
      <c r="C5" s="280"/>
      <c r="D5" s="280"/>
      <c r="E5" s="280"/>
      <c r="F5" s="280"/>
      <c r="G5" s="280"/>
      <c r="H5" s="280" t="s">
        <v>116</v>
      </c>
      <c r="I5" s="276" t="s">
        <v>117</v>
      </c>
      <c r="J5" s="276"/>
      <c r="K5" s="276"/>
      <c r="L5" s="276"/>
      <c r="M5" s="276"/>
      <c r="N5" s="276"/>
      <c r="O5" s="276"/>
      <c r="P5" s="276"/>
      <c r="Q5" s="276"/>
    </row>
    <row r="6" spans="1:17" ht="14.25" customHeight="1">
      <c r="A6" s="276"/>
      <c r="B6" s="276"/>
      <c r="C6" s="280"/>
      <c r="D6" s="280"/>
      <c r="E6" s="280"/>
      <c r="F6" s="280"/>
      <c r="G6" s="280"/>
      <c r="H6" s="280"/>
      <c r="I6" s="276" t="s">
        <v>118</v>
      </c>
      <c r="J6" s="276"/>
      <c r="K6" s="276"/>
      <c r="L6" s="276"/>
      <c r="M6" s="276" t="s">
        <v>115</v>
      </c>
      <c r="N6" s="276"/>
      <c r="O6" s="276"/>
      <c r="P6" s="276"/>
      <c r="Q6" s="276"/>
    </row>
    <row r="7" spans="1:17" ht="12.75" customHeight="1">
      <c r="A7" s="276"/>
      <c r="B7" s="276"/>
      <c r="C7" s="280"/>
      <c r="D7" s="280"/>
      <c r="E7" s="280"/>
      <c r="F7" s="280"/>
      <c r="G7" s="280"/>
      <c r="H7" s="280"/>
      <c r="I7" s="280" t="s">
        <v>119</v>
      </c>
      <c r="J7" s="276" t="s">
        <v>120</v>
      </c>
      <c r="K7" s="276"/>
      <c r="L7" s="276"/>
      <c r="M7" s="280" t="s">
        <v>121</v>
      </c>
      <c r="N7" s="280" t="s">
        <v>120</v>
      </c>
      <c r="O7" s="280"/>
      <c r="P7" s="280"/>
      <c r="Q7" s="280"/>
    </row>
    <row r="8" spans="1:17" ht="48" customHeight="1">
      <c r="A8" s="276"/>
      <c r="B8" s="276"/>
      <c r="C8" s="280"/>
      <c r="D8" s="280"/>
      <c r="E8" s="280"/>
      <c r="F8" s="280"/>
      <c r="G8" s="280"/>
      <c r="H8" s="280"/>
      <c r="I8" s="280"/>
      <c r="J8" s="51" t="s">
        <v>183</v>
      </c>
      <c r="K8" s="51" t="s">
        <v>122</v>
      </c>
      <c r="L8" s="51" t="s">
        <v>123</v>
      </c>
      <c r="M8" s="280"/>
      <c r="N8" s="51" t="s">
        <v>124</v>
      </c>
      <c r="O8" s="51" t="s">
        <v>183</v>
      </c>
      <c r="P8" s="51" t="s">
        <v>122</v>
      </c>
      <c r="Q8" s="51" t="s">
        <v>125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87" customFormat="1" ht="11.25">
      <c r="A10" s="66">
        <v>1</v>
      </c>
      <c r="B10" s="86" t="s">
        <v>126</v>
      </c>
      <c r="C10" s="282" t="s">
        <v>67</v>
      </c>
      <c r="D10" s="269"/>
      <c r="E10" s="229">
        <v>9435685</v>
      </c>
      <c r="F10" s="229">
        <v>2743184</v>
      </c>
      <c r="G10" s="229">
        <v>6692501</v>
      </c>
      <c r="H10" s="229">
        <v>5619297</v>
      </c>
      <c r="I10" s="229">
        <v>1579064</v>
      </c>
      <c r="J10" s="229">
        <v>1321867</v>
      </c>
      <c r="K10" s="86"/>
      <c r="L10" s="229">
        <v>257197</v>
      </c>
      <c r="M10" s="229">
        <v>4040233</v>
      </c>
      <c r="N10" s="229">
        <v>4040233</v>
      </c>
      <c r="O10" s="86"/>
      <c r="P10" s="86"/>
      <c r="Q10" s="86"/>
    </row>
    <row r="11" spans="1:17" ht="12.75">
      <c r="A11" s="279" t="s">
        <v>127</v>
      </c>
      <c r="B11" s="67" t="s">
        <v>128</v>
      </c>
      <c r="C11" s="203" t="s">
        <v>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</row>
    <row r="12" spans="1:17" ht="12.75">
      <c r="A12" s="279"/>
      <c r="B12" s="67" t="s">
        <v>129</v>
      </c>
      <c r="C12" s="214" t="s">
        <v>5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</row>
    <row r="13" spans="1:17" ht="12.75">
      <c r="A13" s="279"/>
      <c r="B13" s="67" t="s">
        <v>130</v>
      </c>
      <c r="C13" s="214" t="s">
        <v>6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 ht="12.75">
      <c r="A14" s="279"/>
      <c r="B14" s="67" t="s">
        <v>131</v>
      </c>
      <c r="C14" s="217" t="s">
        <v>7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9"/>
    </row>
    <row r="15" spans="1:17" ht="11.25">
      <c r="A15" s="279"/>
      <c r="B15" s="67" t="s">
        <v>132</v>
      </c>
      <c r="C15" s="67"/>
      <c r="D15" s="67"/>
      <c r="E15" s="230">
        <v>3443951</v>
      </c>
      <c r="F15" s="230">
        <v>968285</v>
      </c>
      <c r="G15" s="230">
        <v>2475666</v>
      </c>
      <c r="H15" s="230">
        <v>3300889</v>
      </c>
      <c r="I15" s="230">
        <v>825223</v>
      </c>
      <c r="J15" s="230">
        <v>825223</v>
      </c>
      <c r="K15" s="67"/>
      <c r="L15" s="67"/>
      <c r="M15" s="230">
        <v>2475666</v>
      </c>
      <c r="N15" s="230">
        <v>2475666</v>
      </c>
      <c r="O15" s="67"/>
      <c r="P15" s="67"/>
      <c r="Q15" s="67"/>
    </row>
    <row r="16" spans="1:17" ht="11.25">
      <c r="A16" s="279"/>
      <c r="B16" s="67" t="s">
        <v>15</v>
      </c>
      <c r="C16" s="281"/>
      <c r="D16" s="231">
        <v>600</v>
      </c>
      <c r="E16" s="230">
        <v>143062</v>
      </c>
      <c r="F16" s="230">
        <v>143062</v>
      </c>
      <c r="G16" s="67"/>
      <c r="H16" s="233"/>
      <c r="I16" s="233"/>
      <c r="J16" s="233"/>
      <c r="K16" s="68"/>
      <c r="L16" s="68"/>
      <c r="M16" s="68"/>
      <c r="N16" s="68"/>
      <c r="O16" s="281"/>
      <c r="P16" s="281"/>
      <c r="Q16" s="281"/>
    </row>
    <row r="17" spans="1:17" ht="11.25">
      <c r="A17" s="279"/>
      <c r="B17" s="67" t="s">
        <v>102</v>
      </c>
      <c r="C17" s="281"/>
      <c r="D17" s="226">
        <v>60014</v>
      </c>
      <c r="E17" s="230">
        <v>3300889</v>
      </c>
      <c r="F17" s="230">
        <v>825223</v>
      </c>
      <c r="G17" s="230">
        <v>2475666</v>
      </c>
      <c r="H17" s="233">
        <v>3300223</v>
      </c>
      <c r="I17" s="233">
        <v>825223</v>
      </c>
      <c r="J17" s="233">
        <v>825223</v>
      </c>
      <c r="K17" s="68"/>
      <c r="L17" s="68"/>
      <c r="M17" s="238">
        <v>2475666</v>
      </c>
      <c r="N17" s="238">
        <v>2475666</v>
      </c>
      <c r="O17" s="281"/>
      <c r="P17" s="281"/>
      <c r="Q17" s="281"/>
    </row>
    <row r="18" spans="1:17" ht="11.25">
      <c r="A18" s="279"/>
      <c r="B18" s="67" t="s">
        <v>79</v>
      </c>
      <c r="C18" s="281"/>
      <c r="D18" s="226" t="s">
        <v>13</v>
      </c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281"/>
      <c r="P18" s="281"/>
      <c r="Q18" s="281"/>
    </row>
    <row r="19" spans="1:17" ht="11.25">
      <c r="A19" s="279"/>
      <c r="B19" s="67" t="s">
        <v>82</v>
      </c>
      <c r="C19" s="281"/>
      <c r="D19" s="232" t="s">
        <v>14</v>
      </c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281"/>
      <c r="P19" s="281"/>
      <c r="Q19" s="281"/>
    </row>
    <row r="20" spans="1:17" ht="11.25">
      <c r="A20" s="279" t="s">
        <v>134</v>
      </c>
      <c r="B20" s="67" t="s">
        <v>128</v>
      </c>
      <c r="C20" s="203" t="s">
        <v>1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79"/>
      <c r="B21" s="67" t="s">
        <v>129</v>
      </c>
      <c r="C21" s="206" t="s">
        <v>2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</row>
    <row r="22" spans="1:17" ht="11.25">
      <c r="A22" s="279"/>
      <c r="B22" s="67" t="s">
        <v>130</v>
      </c>
      <c r="C22" s="206" t="s">
        <v>3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ht="11.25">
      <c r="A23" s="279"/>
      <c r="B23" s="67" t="s">
        <v>131</v>
      </c>
      <c r="C23" s="209" t="s">
        <v>4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</row>
    <row r="24" spans="1:17" ht="11.25">
      <c r="A24" s="279"/>
      <c r="B24" s="67" t="s">
        <v>132</v>
      </c>
      <c r="C24" s="67"/>
      <c r="D24" s="220"/>
      <c r="E24" s="230">
        <v>2970314</v>
      </c>
      <c r="F24" s="230">
        <v>1303479</v>
      </c>
      <c r="G24" s="230">
        <v>1666835</v>
      </c>
      <c r="H24" s="230">
        <v>1460717</v>
      </c>
      <c r="I24" s="230">
        <v>625187</v>
      </c>
      <c r="J24" s="230">
        <v>496644</v>
      </c>
      <c r="K24" s="67"/>
      <c r="L24" s="230">
        <v>128543</v>
      </c>
      <c r="M24" s="230">
        <v>835530</v>
      </c>
      <c r="N24" s="230">
        <v>835530</v>
      </c>
      <c r="O24" s="67"/>
      <c r="P24" s="67"/>
      <c r="Q24" s="67"/>
    </row>
    <row r="25" spans="1:17" ht="11.25">
      <c r="A25" s="279"/>
      <c r="B25" s="67" t="s">
        <v>443</v>
      </c>
      <c r="C25" s="281"/>
      <c r="D25" s="225">
        <v>921</v>
      </c>
      <c r="E25" s="230">
        <v>1509597</v>
      </c>
      <c r="F25" s="230">
        <v>678292</v>
      </c>
      <c r="G25" s="230">
        <v>831305</v>
      </c>
      <c r="H25" s="68"/>
      <c r="I25" s="68"/>
      <c r="J25" s="68"/>
      <c r="K25" s="68"/>
      <c r="L25" s="68"/>
      <c r="M25" s="68"/>
      <c r="N25" s="68"/>
      <c r="O25" s="281"/>
      <c r="P25" s="281"/>
      <c r="Q25" s="281"/>
    </row>
    <row r="26" spans="1:17" ht="11.25">
      <c r="A26" s="279"/>
      <c r="B26" s="67" t="s">
        <v>102</v>
      </c>
      <c r="C26" s="281"/>
      <c r="D26" s="226">
        <v>92109</v>
      </c>
      <c r="E26" s="230">
        <v>1460717</v>
      </c>
      <c r="F26" s="230">
        <v>625187</v>
      </c>
      <c r="G26" s="230">
        <v>835530</v>
      </c>
      <c r="H26" s="233">
        <v>1460717</v>
      </c>
      <c r="I26" s="233">
        <v>625187</v>
      </c>
      <c r="J26" s="233">
        <v>496664</v>
      </c>
      <c r="K26" s="68"/>
      <c r="L26" s="238">
        <v>128543</v>
      </c>
      <c r="M26" s="238">
        <v>835530</v>
      </c>
      <c r="N26" s="238">
        <v>835530</v>
      </c>
      <c r="O26" s="281"/>
      <c r="P26" s="281"/>
      <c r="Q26" s="281"/>
    </row>
    <row r="27" spans="1:17" ht="11.25">
      <c r="A27" s="279"/>
      <c r="B27" s="67" t="s">
        <v>79</v>
      </c>
      <c r="C27" s="281"/>
      <c r="D27" s="227" t="s">
        <v>13</v>
      </c>
      <c r="E27" s="67"/>
      <c r="F27" s="67"/>
      <c r="G27" s="67"/>
      <c r="H27" s="68"/>
      <c r="I27" s="68"/>
      <c r="J27" s="68"/>
      <c r="K27" s="68"/>
      <c r="L27" s="68"/>
      <c r="M27" s="68"/>
      <c r="N27" s="68"/>
      <c r="O27" s="281"/>
      <c r="P27" s="281"/>
      <c r="Q27" s="281"/>
    </row>
    <row r="28" spans="1:17" ht="11.25">
      <c r="A28" s="279"/>
      <c r="B28" s="220" t="s">
        <v>82</v>
      </c>
      <c r="C28" s="281"/>
      <c r="D28" s="226" t="s">
        <v>14</v>
      </c>
      <c r="E28" s="67"/>
      <c r="F28" s="67"/>
      <c r="G28" s="67"/>
      <c r="H28" s="68"/>
      <c r="I28" s="68"/>
      <c r="J28" s="68"/>
      <c r="K28" s="68"/>
      <c r="L28" s="68"/>
      <c r="M28" s="68"/>
      <c r="N28" s="68"/>
      <c r="O28" s="281"/>
      <c r="P28" s="281"/>
      <c r="Q28" s="281"/>
    </row>
    <row r="29" spans="1:17" ht="11.25" hidden="1">
      <c r="A29" s="198"/>
      <c r="B29" s="222"/>
      <c r="C29" s="68"/>
      <c r="D29" s="202"/>
      <c r="E29" s="223"/>
      <c r="F29" s="223"/>
      <c r="G29" s="223"/>
      <c r="H29" s="196"/>
      <c r="I29" s="196"/>
      <c r="J29" s="196"/>
      <c r="K29" s="196"/>
      <c r="L29" s="196"/>
      <c r="M29" s="196"/>
      <c r="N29" s="196"/>
      <c r="O29" s="196"/>
      <c r="P29" s="196"/>
      <c r="Q29" s="197"/>
    </row>
    <row r="30" spans="1:17" ht="11.25" hidden="1">
      <c r="A30" s="198"/>
      <c r="B30" s="222"/>
      <c r="C30" s="68"/>
      <c r="D30" s="196"/>
      <c r="E30" s="223"/>
      <c r="F30" s="223"/>
      <c r="G30" s="223"/>
      <c r="H30" s="196"/>
      <c r="I30" s="196"/>
      <c r="J30" s="196"/>
      <c r="K30" s="196"/>
      <c r="L30" s="196"/>
      <c r="M30" s="196"/>
      <c r="N30" s="196"/>
      <c r="O30" s="196"/>
      <c r="P30" s="196"/>
      <c r="Q30" s="197"/>
    </row>
    <row r="31" spans="1:17" ht="11.25">
      <c r="A31" s="231"/>
      <c r="B31" s="221" t="s">
        <v>128</v>
      </c>
      <c r="C31" s="228" t="s">
        <v>10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7" ht="11.25">
      <c r="A32" s="226"/>
      <c r="B32" s="224" t="s">
        <v>8</v>
      </c>
      <c r="C32" s="228" t="s">
        <v>11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</row>
    <row r="33" spans="1:17" ht="11.25">
      <c r="A33" s="226"/>
      <c r="B33" s="224" t="s">
        <v>130</v>
      </c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1.25">
      <c r="A34" s="226"/>
      <c r="B34" s="224" t="s">
        <v>131</v>
      </c>
      <c r="C34" s="203" t="s">
        <v>12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6"/>
      <c r="P34" s="196"/>
      <c r="Q34" s="197"/>
    </row>
    <row r="35" spans="1:17" ht="11.25">
      <c r="A35" s="226"/>
      <c r="B35" s="224" t="s">
        <v>132</v>
      </c>
      <c r="C35" s="225"/>
      <c r="D35" s="225"/>
      <c r="E35" s="239">
        <v>3021420</v>
      </c>
      <c r="F35" s="239">
        <v>471420</v>
      </c>
      <c r="G35" s="239">
        <v>2550000</v>
      </c>
      <c r="H35" s="239">
        <v>857691</v>
      </c>
      <c r="I35" s="239">
        <v>128654</v>
      </c>
      <c r="J35" s="225"/>
      <c r="K35" s="225"/>
      <c r="L35" s="240">
        <v>128654</v>
      </c>
      <c r="M35" s="240">
        <v>729037</v>
      </c>
      <c r="N35" s="240">
        <v>729037</v>
      </c>
      <c r="O35" s="231"/>
      <c r="P35" s="237"/>
      <c r="Q35" s="199"/>
    </row>
    <row r="36" spans="1:17" ht="11.25" customHeight="1">
      <c r="A36" s="226" t="s">
        <v>135</v>
      </c>
      <c r="B36" s="224" t="s">
        <v>15</v>
      </c>
      <c r="C36" s="274"/>
      <c r="D36" s="234">
        <v>851</v>
      </c>
      <c r="E36" s="241">
        <v>21420</v>
      </c>
      <c r="F36" s="241">
        <v>21420</v>
      </c>
      <c r="G36" s="226"/>
      <c r="H36" s="226"/>
      <c r="I36" s="226"/>
      <c r="J36" s="226"/>
      <c r="K36" s="226"/>
      <c r="L36" s="226"/>
      <c r="M36" s="226"/>
      <c r="N36" s="226"/>
      <c r="O36" s="274"/>
      <c r="P36" s="304"/>
      <c r="Q36" s="272"/>
    </row>
    <row r="37" spans="1:17" ht="11.25" customHeight="1">
      <c r="A37" s="226"/>
      <c r="B37" s="224" t="s">
        <v>102</v>
      </c>
      <c r="C37" s="274"/>
      <c r="D37" s="234">
        <v>85111</v>
      </c>
      <c r="E37" s="241">
        <v>857691</v>
      </c>
      <c r="F37" s="241">
        <v>128654</v>
      </c>
      <c r="G37" s="241">
        <v>729037</v>
      </c>
      <c r="H37" s="241">
        <v>857691</v>
      </c>
      <c r="I37" s="242">
        <v>128654</v>
      </c>
      <c r="J37" s="243"/>
      <c r="K37" s="243"/>
      <c r="L37" s="242">
        <v>128654</v>
      </c>
      <c r="M37" s="242">
        <v>729037</v>
      </c>
      <c r="N37" s="242">
        <v>729037</v>
      </c>
      <c r="O37" s="274"/>
      <c r="P37" s="304"/>
      <c r="Q37" s="272"/>
    </row>
    <row r="38" spans="1:17" ht="11.25" customHeight="1">
      <c r="A38" s="226"/>
      <c r="B38" s="224" t="s">
        <v>79</v>
      </c>
      <c r="C38" s="274"/>
      <c r="D38" s="234" t="s">
        <v>13</v>
      </c>
      <c r="E38" s="241">
        <v>1640109</v>
      </c>
      <c r="F38" s="241">
        <v>246016</v>
      </c>
      <c r="G38" s="241">
        <v>1394093</v>
      </c>
      <c r="H38" s="226"/>
      <c r="I38" s="243"/>
      <c r="J38" s="243"/>
      <c r="K38" s="243"/>
      <c r="L38" s="243"/>
      <c r="M38" s="243"/>
      <c r="N38" s="243"/>
      <c r="O38" s="274"/>
      <c r="P38" s="304"/>
      <c r="Q38" s="272"/>
    </row>
    <row r="39" spans="1:17" ht="11.25" customHeight="1">
      <c r="A39" s="226"/>
      <c r="B39" s="224" t="s">
        <v>82</v>
      </c>
      <c r="C39" s="274"/>
      <c r="D39" s="234" t="s">
        <v>14</v>
      </c>
      <c r="E39" s="241">
        <v>257400</v>
      </c>
      <c r="F39" s="241">
        <v>38610</v>
      </c>
      <c r="G39" s="241">
        <v>218790</v>
      </c>
      <c r="H39" s="226"/>
      <c r="I39" s="243"/>
      <c r="J39" s="243"/>
      <c r="K39" s="243"/>
      <c r="L39" s="243"/>
      <c r="M39" s="243"/>
      <c r="N39" s="243"/>
      <c r="O39" s="274"/>
      <c r="P39" s="304"/>
      <c r="Q39" s="272"/>
    </row>
    <row r="40" spans="1:17" ht="11.25" customHeight="1">
      <c r="A40" s="232"/>
      <c r="B40" s="224" t="s">
        <v>9</v>
      </c>
      <c r="C40" s="309"/>
      <c r="D40" s="235"/>
      <c r="E40" s="244">
        <v>244800</v>
      </c>
      <c r="F40" s="244">
        <v>36720</v>
      </c>
      <c r="G40" s="244">
        <v>208080</v>
      </c>
      <c r="H40" s="227"/>
      <c r="I40" s="245"/>
      <c r="J40" s="245"/>
      <c r="K40" s="245"/>
      <c r="L40" s="245"/>
      <c r="M40" s="245"/>
      <c r="N40" s="245"/>
      <c r="O40" s="275"/>
      <c r="P40" s="305"/>
      <c r="Q40" s="273"/>
    </row>
    <row r="41" spans="1:17" s="87" customFormat="1" ht="11.25">
      <c r="A41" s="69">
        <v>2</v>
      </c>
      <c r="B41" s="200" t="s">
        <v>136</v>
      </c>
      <c r="C41" s="306" t="s">
        <v>67</v>
      </c>
      <c r="D41" s="307"/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88"/>
      <c r="P41" s="88"/>
      <c r="Q41" s="88"/>
    </row>
    <row r="42" spans="1:17" ht="11.25">
      <c r="A42" s="279" t="s">
        <v>137</v>
      </c>
      <c r="B42" s="67" t="s">
        <v>128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</row>
    <row r="43" spans="1:17" ht="11.25">
      <c r="A43" s="279"/>
      <c r="B43" s="67" t="s">
        <v>129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ht="11.25">
      <c r="A44" s="279"/>
      <c r="B44" s="67" t="s">
        <v>130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11.25">
      <c r="A45" s="279"/>
      <c r="B45" s="67" t="s">
        <v>131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 ht="11.25">
      <c r="A46" s="279"/>
      <c r="B46" s="67" t="s">
        <v>132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1.25">
      <c r="A47" s="279"/>
      <c r="B47" s="67" t="s">
        <v>133</v>
      </c>
      <c r="C47" s="68"/>
      <c r="D47" s="68"/>
      <c r="E47" s="67"/>
      <c r="F47" s="67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17" s="87" customFormat="1" ht="15" customHeight="1">
      <c r="A48" s="277" t="s">
        <v>138</v>
      </c>
      <c r="B48" s="277"/>
      <c r="C48" s="270" t="s">
        <v>67</v>
      </c>
      <c r="D48" s="271"/>
      <c r="E48" s="236">
        <v>9435685</v>
      </c>
      <c r="F48" s="236">
        <v>2743184</v>
      </c>
      <c r="G48" s="236">
        <v>6692501</v>
      </c>
      <c r="H48" s="236">
        <v>5619297</v>
      </c>
      <c r="I48" s="236">
        <v>1579064</v>
      </c>
      <c r="J48" s="236">
        <v>1321867</v>
      </c>
      <c r="K48" s="52"/>
      <c r="L48" s="236">
        <v>257197</v>
      </c>
      <c r="M48" s="236">
        <v>4040233</v>
      </c>
      <c r="N48" s="236">
        <v>4040233</v>
      </c>
      <c r="O48" s="52"/>
      <c r="P48" s="52"/>
      <c r="Q48" s="52"/>
    </row>
    <row r="50" spans="1:10" ht="11.25">
      <c r="A50" s="278" t="s">
        <v>139</v>
      </c>
      <c r="B50" s="278"/>
      <c r="C50" s="278"/>
      <c r="D50" s="278"/>
      <c r="E50" s="278"/>
      <c r="F50" s="278"/>
      <c r="G50" s="278"/>
      <c r="H50" s="278"/>
      <c r="I50" s="278"/>
      <c r="J50" s="278"/>
    </row>
    <row r="51" ht="11.25">
      <c r="A51" s="12" t="s">
        <v>180</v>
      </c>
    </row>
  </sheetData>
  <mergeCells count="39">
    <mergeCell ref="A1:Q1"/>
    <mergeCell ref="C36:C40"/>
    <mergeCell ref="Q25:Q28"/>
    <mergeCell ref="O16:O19"/>
    <mergeCell ref="P16:P19"/>
    <mergeCell ref="N7:Q7"/>
    <mergeCell ref="Q16:Q19"/>
    <mergeCell ref="O25:O28"/>
    <mergeCell ref="P25:P28"/>
    <mergeCell ref="C25:C28"/>
    <mergeCell ref="C48:D48"/>
    <mergeCell ref="Q36:Q40"/>
    <mergeCell ref="O36:O40"/>
    <mergeCell ref="P36:P40"/>
    <mergeCell ref="C41:D41"/>
    <mergeCell ref="C16:C19"/>
    <mergeCell ref="C10:D10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8:B48"/>
    <mergeCell ref="A50:J50"/>
    <mergeCell ref="A11:A19"/>
    <mergeCell ref="A20:A28"/>
    <mergeCell ref="A42:A47"/>
    <mergeCell ref="C3:C8"/>
    <mergeCell ref="D3:D8"/>
    <mergeCell ref="E3:E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Rady Powiatu Włoszczowskiego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36" sqref="C36:C3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7" t="s">
        <v>103</v>
      </c>
      <c r="B1" s="317"/>
      <c r="C1" s="317"/>
      <c r="D1" s="317"/>
    </row>
    <row r="2" ht="6.75" customHeight="1">
      <c r="A2" s="17"/>
    </row>
    <row r="3" ht="12.75">
      <c r="D3" s="10" t="s">
        <v>61</v>
      </c>
    </row>
    <row r="4" spans="1:4" ht="15" customHeight="1">
      <c r="A4" s="303" t="s">
        <v>85</v>
      </c>
      <c r="B4" s="303" t="s">
        <v>21</v>
      </c>
      <c r="C4" s="301" t="s">
        <v>88</v>
      </c>
      <c r="D4" s="301" t="s">
        <v>89</v>
      </c>
    </row>
    <row r="5" spans="1:4" ht="15" customHeight="1">
      <c r="A5" s="303"/>
      <c r="B5" s="303"/>
      <c r="C5" s="303"/>
      <c r="D5" s="301"/>
    </row>
    <row r="6" spans="1:4" ht="15.75" customHeight="1">
      <c r="A6" s="303"/>
      <c r="B6" s="303"/>
      <c r="C6" s="303"/>
      <c r="D6" s="301"/>
    </row>
    <row r="7" spans="1:4" s="90" customFormat="1" ht="6.75" customHeight="1">
      <c r="A7" s="89">
        <v>1</v>
      </c>
      <c r="B7" s="89">
        <v>2</v>
      </c>
      <c r="C7" s="89">
        <v>3</v>
      </c>
      <c r="D7" s="89">
        <v>4</v>
      </c>
    </row>
    <row r="8" spans="1:4" ht="18.75" customHeight="1">
      <c r="A8" s="316" t="s">
        <v>43</v>
      </c>
      <c r="B8" s="316"/>
      <c r="C8" s="25"/>
      <c r="D8" s="132">
        <v>2884444</v>
      </c>
    </row>
    <row r="9" spans="1:4" ht="18.75" customHeight="1">
      <c r="A9" s="27" t="s">
        <v>28</v>
      </c>
      <c r="B9" s="28" t="s">
        <v>37</v>
      </c>
      <c r="C9" s="27" t="s">
        <v>44</v>
      </c>
      <c r="D9" s="127">
        <v>2048914</v>
      </c>
    </row>
    <row r="10" spans="1:4" ht="18.75" customHeight="1">
      <c r="A10" s="29" t="s">
        <v>29</v>
      </c>
      <c r="B10" s="30" t="s">
        <v>38</v>
      </c>
      <c r="C10" s="29" t="s">
        <v>44</v>
      </c>
      <c r="D10" s="30"/>
    </row>
    <row r="11" spans="1:4" ht="51">
      <c r="A11" s="29" t="s">
        <v>30</v>
      </c>
      <c r="B11" s="31" t="s">
        <v>186</v>
      </c>
      <c r="C11" s="29" t="s">
        <v>70</v>
      </c>
      <c r="D11" s="128">
        <v>835530</v>
      </c>
    </row>
    <row r="12" spans="1:4" ht="18.75" customHeight="1">
      <c r="A12" s="29" t="s">
        <v>17</v>
      </c>
      <c r="B12" s="30" t="s">
        <v>46</v>
      </c>
      <c r="C12" s="29" t="s">
        <v>71</v>
      </c>
      <c r="D12" s="30"/>
    </row>
    <row r="13" spans="1:4" ht="18.75" customHeight="1">
      <c r="A13" s="29" t="s">
        <v>36</v>
      </c>
      <c r="B13" s="30" t="s">
        <v>187</v>
      </c>
      <c r="C13" s="29" t="s">
        <v>220</v>
      </c>
      <c r="D13" s="30"/>
    </row>
    <row r="14" spans="1:4" ht="18.75" customHeight="1">
      <c r="A14" s="29" t="s">
        <v>212</v>
      </c>
      <c r="B14" s="30" t="s">
        <v>216</v>
      </c>
      <c r="C14" s="29" t="s">
        <v>207</v>
      </c>
      <c r="D14" s="30"/>
    </row>
    <row r="15" spans="1:4" ht="18.75" customHeight="1">
      <c r="A15" s="29" t="s">
        <v>213</v>
      </c>
      <c r="B15" s="30" t="s">
        <v>217</v>
      </c>
      <c r="C15" s="29" t="s">
        <v>208</v>
      </c>
      <c r="D15" s="30"/>
    </row>
    <row r="16" spans="1:4" ht="44.25" customHeight="1">
      <c r="A16" s="29" t="s">
        <v>214</v>
      </c>
      <c r="B16" s="31" t="s">
        <v>218</v>
      </c>
      <c r="C16" s="29" t="s">
        <v>209</v>
      </c>
      <c r="D16" s="30"/>
    </row>
    <row r="17" spans="1:4" ht="18.75" customHeight="1">
      <c r="A17" s="29" t="s">
        <v>215</v>
      </c>
      <c r="B17" s="30" t="s">
        <v>219</v>
      </c>
      <c r="C17" s="29" t="s">
        <v>210</v>
      </c>
      <c r="D17" s="30"/>
    </row>
    <row r="18" spans="1:4" ht="18.75" customHeight="1">
      <c r="A18" s="29" t="s">
        <v>39</v>
      </c>
      <c r="B18" s="30" t="s">
        <v>40</v>
      </c>
      <c r="C18" s="29" t="s">
        <v>45</v>
      </c>
      <c r="D18" s="30"/>
    </row>
    <row r="19" spans="1:4" ht="18.75" customHeight="1">
      <c r="A19" s="29" t="s">
        <v>42</v>
      </c>
      <c r="B19" s="30" t="s">
        <v>108</v>
      </c>
      <c r="C19" s="29" t="s">
        <v>49</v>
      </c>
      <c r="D19" s="30"/>
    </row>
    <row r="20" spans="1:4" ht="18.75" customHeight="1">
      <c r="A20" s="29" t="s">
        <v>48</v>
      </c>
      <c r="B20" s="30" t="s">
        <v>69</v>
      </c>
      <c r="C20" s="29" t="s">
        <v>93</v>
      </c>
      <c r="D20" s="30"/>
    </row>
    <row r="21" spans="1:4" ht="18.75" customHeight="1">
      <c r="A21" s="29" t="s">
        <v>68</v>
      </c>
      <c r="B21" s="30" t="s">
        <v>227</v>
      </c>
      <c r="C21" s="29" t="s">
        <v>47</v>
      </c>
      <c r="D21" s="30"/>
    </row>
    <row r="22" spans="1:4" ht="18.75" customHeight="1">
      <c r="A22" s="32" t="s">
        <v>226</v>
      </c>
      <c r="B22" s="33" t="s">
        <v>211</v>
      </c>
      <c r="C22" s="32" t="s">
        <v>53</v>
      </c>
      <c r="D22" s="33"/>
    </row>
    <row r="23" spans="1:4" ht="18.75" customHeight="1">
      <c r="A23" s="316" t="s">
        <v>188</v>
      </c>
      <c r="B23" s="316"/>
      <c r="C23" s="25"/>
      <c r="D23" s="132">
        <v>1092030</v>
      </c>
    </row>
    <row r="24" spans="1:4" ht="18.75" customHeight="1">
      <c r="A24" s="27" t="s">
        <v>28</v>
      </c>
      <c r="B24" s="28" t="s">
        <v>72</v>
      </c>
      <c r="C24" s="27" t="s">
        <v>51</v>
      </c>
      <c r="D24" s="127">
        <v>256500</v>
      </c>
    </row>
    <row r="25" spans="1:4" ht="18.75" customHeight="1">
      <c r="A25" s="29" t="s">
        <v>29</v>
      </c>
      <c r="B25" s="30" t="s">
        <v>50</v>
      </c>
      <c r="C25" s="29" t="s">
        <v>51</v>
      </c>
      <c r="D25" s="30"/>
    </row>
    <row r="26" spans="1:4" ht="38.25">
      <c r="A26" s="29" t="s">
        <v>30</v>
      </c>
      <c r="B26" s="31" t="s">
        <v>76</v>
      </c>
      <c r="C26" s="29" t="s">
        <v>77</v>
      </c>
      <c r="D26" s="128">
        <v>835530</v>
      </c>
    </row>
    <row r="27" spans="1:4" ht="18.75" customHeight="1">
      <c r="A27" s="29" t="s">
        <v>17</v>
      </c>
      <c r="B27" s="30" t="s">
        <v>73</v>
      </c>
      <c r="C27" s="29" t="s">
        <v>66</v>
      </c>
      <c r="D27" s="30"/>
    </row>
    <row r="28" spans="1:4" ht="18.75" customHeight="1">
      <c r="A28" s="29" t="s">
        <v>36</v>
      </c>
      <c r="B28" s="30" t="s">
        <v>74</v>
      </c>
      <c r="C28" s="29" t="s">
        <v>53</v>
      </c>
      <c r="D28" s="30"/>
    </row>
    <row r="29" spans="1:4" ht="18.75" customHeight="1">
      <c r="A29" s="29" t="s">
        <v>39</v>
      </c>
      <c r="B29" s="30" t="s">
        <v>41</v>
      </c>
      <c r="C29" s="29" t="s">
        <v>54</v>
      </c>
      <c r="D29" s="30"/>
    </row>
    <row r="30" spans="1:4" ht="18.75" customHeight="1">
      <c r="A30" s="29" t="s">
        <v>42</v>
      </c>
      <c r="B30" s="30" t="s">
        <v>75</v>
      </c>
      <c r="C30" s="29" t="s">
        <v>55</v>
      </c>
      <c r="D30" s="30"/>
    </row>
    <row r="31" spans="1:4" ht="18.75" customHeight="1">
      <c r="A31" s="32" t="s">
        <v>48</v>
      </c>
      <c r="B31" s="33" t="s">
        <v>56</v>
      </c>
      <c r="C31" s="32" t="s">
        <v>52</v>
      </c>
      <c r="D31" s="33"/>
    </row>
    <row r="32" spans="1:4" ht="7.5" customHeight="1">
      <c r="A32" s="3"/>
      <c r="B32" s="4"/>
      <c r="C32" s="4"/>
      <c r="D32" s="4"/>
    </row>
    <row r="33" spans="1:6" ht="12.75">
      <c r="A33" s="58"/>
      <c r="B33" s="57"/>
      <c r="C33" s="57"/>
      <c r="D33" s="57"/>
      <c r="E33" s="50"/>
      <c r="F33" s="50"/>
    </row>
    <row r="34" spans="1:6" ht="12.75">
      <c r="A34" s="315"/>
      <c r="B34" s="315"/>
      <c r="C34" s="315"/>
      <c r="D34" s="315"/>
      <c r="E34" s="315"/>
      <c r="F34" s="315"/>
    </row>
    <row r="35" spans="1:6" ht="22.5" customHeight="1">
      <c r="A35" s="315"/>
      <c r="B35" s="315"/>
      <c r="C35" s="315"/>
      <c r="D35" s="315"/>
      <c r="E35" s="315"/>
      <c r="F35" s="315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Włoszczowskiego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defaultGridColor="0" colorId="8" workbookViewId="0" topLeftCell="A1">
      <selection activeCell="H21" sqref="H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</row>
    <row r="2" ht="12.75">
      <c r="J2" s="9" t="s">
        <v>61</v>
      </c>
    </row>
    <row r="3" spans="1:10" s="2" customFormat="1" ht="20.25" customHeight="1">
      <c r="A3" s="303" t="s">
        <v>18</v>
      </c>
      <c r="B3" s="312" t="s">
        <v>19</v>
      </c>
      <c r="C3" s="312" t="s">
        <v>20</v>
      </c>
      <c r="D3" s="301" t="s">
        <v>174</v>
      </c>
      <c r="E3" s="301" t="s">
        <v>173</v>
      </c>
      <c r="F3" s="301" t="s">
        <v>117</v>
      </c>
      <c r="G3" s="301"/>
      <c r="H3" s="301"/>
      <c r="I3" s="301"/>
      <c r="J3" s="301"/>
    </row>
    <row r="4" spans="1:10" s="2" customFormat="1" ht="20.25" customHeight="1">
      <c r="A4" s="303"/>
      <c r="B4" s="313"/>
      <c r="C4" s="313"/>
      <c r="D4" s="303"/>
      <c r="E4" s="301"/>
      <c r="F4" s="301" t="s">
        <v>171</v>
      </c>
      <c r="G4" s="301" t="s">
        <v>22</v>
      </c>
      <c r="H4" s="301"/>
      <c r="I4" s="301"/>
      <c r="J4" s="301" t="s">
        <v>172</v>
      </c>
    </row>
    <row r="5" spans="1:10" s="2" customFormat="1" ht="65.25" customHeight="1">
      <c r="A5" s="303"/>
      <c r="B5" s="314"/>
      <c r="C5" s="314"/>
      <c r="D5" s="303"/>
      <c r="E5" s="301"/>
      <c r="F5" s="301"/>
      <c r="G5" s="16" t="s">
        <v>167</v>
      </c>
      <c r="H5" s="16" t="s">
        <v>168</v>
      </c>
      <c r="I5" s="16" t="s">
        <v>169</v>
      </c>
      <c r="J5" s="301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9.5" customHeight="1">
      <c r="A7" s="125" t="s">
        <v>254</v>
      </c>
      <c r="B7" s="125" t="s">
        <v>255</v>
      </c>
      <c r="C7" s="20">
        <v>2110</v>
      </c>
      <c r="D7" s="121">
        <v>7000</v>
      </c>
      <c r="E7" s="121">
        <v>7000</v>
      </c>
      <c r="F7" s="121">
        <v>7000</v>
      </c>
      <c r="G7" s="20"/>
      <c r="H7" s="20"/>
      <c r="I7" s="20"/>
      <c r="J7" s="20"/>
    </row>
    <row r="8" spans="1:10" ht="19.5" customHeight="1">
      <c r="A8" s="126" t="s">
        <v>258</v>
      </c>
      <c r="B8" s="126" t="s">
        <v>259</v>
      </c>
      <c r="C8" s="21">
        <v>2110</v>
      </c>
      <c r="D8" s="122">
        <v>10000</v>
      </c>
      <c r="E8" s="122">
        <v>10000</v>
      </c>
      <c r="F8" s="122">
        <v>10000</v>
      </c>
      <c r="G8" s="21"/>
      <c r="H8" s="21"/>
      <c r="I8" s="21"/>
      <c r="J8" s="21"/>
    </row>
    <row r="9" spans="1:10" ht="19.5" customHeight="1">
      <c r="A9" s="21">
        <v>700</v>
      </c>
      <c r="B9" s="21">
        <v>70005</v>
      </c>
      <c r="C9" s="21">
        <v>2110</v>
      </c>
      <c r="D9" s="122">
        <v>35000</v>
      </c>
      <c r="E9" s="122">
        <v>35000</v>
      </c>
      <c r="F9" s="122">
        <v>35000</v>
      </c>
      <c r="G9" s="21"/>
      <c r="H9" s="21"/>
      <c r="I9" s="21"/>
      <c r="J9" s="21"/>
    </row>
    <row r="10" spans="1:10" ht="19.5" customHeight="1">
      <c r="A10" s="21">
        <v>710</v>
      </c>
      <c r="B10" s="21">
        <v>71013</v>
      </c>
      <c r="C10" s="21">
        <v>2110</v>
      </c>
      <c r="D10" s="122">
        <v>120000</v>
      </c>
      <c r="E10" s="122">
        <v>120000</v>
      </c>
      <c r="F10" s="122">
        <v>120000</v>
      </c>
      <c r="G10" s="21"/>
      <c r="H10" s="21"/>
      <c r="I10" s="21"/>
      <c r="J10" s="21"/>
    </row>
    <row r="11" spans="1:10" ht="19.5" customHeight="1">
      <c r="A11" s="21">
        <v>710</v>
      </c>
      <c r="B11" s="21">
        <v>71014</v>
      </c>
      <c r="C11" s="21">
        <v>2110</v>
      </c>
      <c r="D11" s="122">
        <v>18000</v>
      </c>
      <c r="E11" s="122">
        <v>18000</v>
      </c>
      <c r="F11" s="122">
        <v>18000</v>
      </c>
      <c r="G11" s="21"/>
      <c r="H11" s="21"/>
      <c r="I11" s="21"/>
      <c r="J11" s="21"/>
    </row>
    <row r="12" spans="1:10" ht="19.5" customHeight="1">
      <c r="A12" s="21">
        <v>710</v>
      </c>
      <c r="B12" s="21">
        <v>71015</v>
      </c>
      <c r="C12" s="21">
        <v>2110</v>
      </c>
      <c r="D12" s="122">
        <v>185000</v>
      </c>
      <c r="E12" s="122">
        <v>195000</v>
      </c>
      <c r="F12" s="122">
        <v>195000</v>
      </c>
      <c r="G12" s="122">
        <v>139019</v>
      </c>
      <c r="H12" s="122">
        <v>28513</v>
      </c>
      <c r="I12" s="21"/>
      <c r="J12" s="21"/>
    </row>
    <row r="13" spans="1:10" ht="19.5" customHeight="1">
      <c r="A13" s="21">
        <v>750</v>
      </c>
      <c r="B13" s="21">
        <v>75011</v>
      </c>
      <c r="C13" s="21">
        <v>2110</v>
      </c>
      <c r="D13" s="122">
        <v>99500</v>
      </c>
      <c r="E13" s="122">
        <v>701300</v>
      </c>
      <c r="F13" s="122">
        <v>701300</v>
      </c>
      <c r="G13" s="122">
        <v>567500</v>
      </c>
      <c r="H13" s="122">
        <v>97300</v>
      </c>
      <c r="I13" s="21"/>
      <c r="J13" s="21"/>
    </row>
    <row r="14" spans="1:10" ht="19.5" customHeight="1">
      <c r="A14" s="21">
        <v>750</v>
      </c>
      <c r="B14" s="21">
        <v>75045</v>
      </c>
      <c r="C14" s="21">
        <v>2110</v>
      </c>
      <c r="D14" s="122">
        <v>26000</v>
      </c>
      <c r="E14" s="122">
        <v>26000</v>
      </c>
      <c r="F14" s="122">
        <v>26000</v>
      </c>
      <c r="G14" s="122">
        <v>3600</v>
      </c>
      <c r="H14" s="21">
        <v>230</v>
      </c>
      <c r="I14" s="21"/>
      <c r="J14" s="21"/>
    </row>
    <row r="15" spans="1:10" ht="19.5" customHeight="1">
      <c r="A15" s="21">
        <v>754</v>
      </c>
      <c r="B15" s="21">
        <v>75411</v>
      </c>
      <c r="C15" s="21">
        <v>2110</v>
      </c>
      <c r="D15" s="122">
        <v>1984000</v>
      </c>
      <c r="E15" s="122">
        <v>1984000</v>
      </c>
      <c r="F15" s="122">
        <v>1984000</v>
      </c>
      <c r="G15" s="122">
        <v>1537100</v>
      </c>
      <c r="H15" s="122">
        <v>2500</v>
      </c>
      <c r="I15" s="21"/>
      <c r="J15" s="21"/>
    </row>
    <row r="16" spans="1:10" ht="19.5" customHeight="1">
      <c r="A16" s="21">
        <v>851</v>
      </c>
      <c r="B16" s="21">
        <v>85156</v>
      </c>
      <c r="C16" s="21">
        <v>2110</v>
      </c>
      <c r="D16" s="122">
        <v>1003000</v>
      </c>
      <c r="E16" s="122">
        <v>1003000</v>
      </c>
      <c r="F16" s="122">
        <v>1003000</v>
      </c>
      <c r="G16" s="21"/>
      <c r="H16" s="122">
        <v>1003000</v>
      </c>
      <c r="I16" s="21"/>
      <c r="J16" s="21"/>
    </row>
    <row r="17" spans="1:10" ht="19.5" customHeight="1">
      <c r="A17" s="21">
        <v>853</v>
      </c>
      <c r="B17" s="21">
        <v>85321</v>
      </c>
      <c r="C17" s="21">
        <v>2110</v>
      </c>
      <c r="D17" s="122">
        <v>65000</v>
      </c>
      <c r="E17" s="122">
        <v>84030</v>
      </c>
      <c r="F17" s="122">
        <v>84030</v>
      </c>
      <c r="G17" s="122">
        <v>63270</v>
      </c>
      <c r="H17" s="122">
        <v>6930</v>
      </c>
      <c r="I17" s="21"/>
      <c r="J17" s="21"/>
    </row>
    <row r="18" spans="1:10" ht="19.5" customHeight="1" hidden="1">
      <c r="A18" s="21"/>
      <c r="B18" s="21"/>
      <c r="C18" s="21"/>
      <c r="D18" s="122"/>
      <c r="E18" s="122"/>
      <c r="F18" s="122"/>
      <c r="G18" s="122"/>
      <c r="H18" s="122"/>
      <c r="I18" s="21"/>
      <c r="J18" s="21"/>
    </row>
    <row r="19" spans="1:10" ht="19.5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9.5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9.5" customHeight="1">
      <c r="A21" s="311" t="s">
        <v>192</v>
      </c>
      <c r="B21" s="311"/>
      <c r="C21" s="311"/>
      <c r="D21" s="311"/>
      <c r="E21" s="123">
        <v>4183330</v>
      </c>
      <c r="F21" s="123">
        <v>4183330</v>
      </c>
      <c r="G21" s="123">
        <v>2310489</v>
      </c>
      <c r="H21" s="123">
        <v>1138473</v>
      </c>
      <c r="I21" s="19"/>
      <c r="J21" s="19"/>
    </row>
  </sheetData>
  <mergeCells count="11">
    <mergeCell ref="A21:D21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Włoszczowskiego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D4" sqref="D4:D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310" t="s">
        <v>166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3" ht="12.75">
      <c r="L3" s="78" t="s">
        <v>61</v>
      </c>
    </row>
    <row r="4" spans="1:81" ht="20.25" customHeight="1">
      <c r="A4" s="303" t="s">
        <v>18</v>
      </c>
      <c r="B4" s="312" t="s">
        <v>19</v>
      </c>
      <c r="C4" s="312" t="s">
        <v>20</v>
      </c>
      <c r="D4" s="301" t="s">
        <v>174</v>
      </c>
      <c r="E4" s="301" t="s">
        <v>173</v>
      </c>
      <c r="F4" s="301" t="s">
        <v>117</v>
      </c>
      <c r="G4" s="301"/>
      <c r="H4" s="301"/>
      <c r="I4" s="301"/>
      <c r="J4" s="301"/>
      <c r="K4" s="301"/>
      <c r="L4" s="301"/>
      <c r="BZ4" s="1"/>
      <c r="CA4" s="1"/>
      <c r="CB4" s="1"/>
      <c r="CC4" s="1"/>
    </row>
    <row r="5" spans="1:81" ht="18" customHeight="1">
      <c r="A5" s="303"/>
      <c r="B5" s="313"/>
      <c r="C5" s="313"/>
      <c r="D5" s="303"/>
      <c r="E5" s="301"/>
      <c r="F5" s="301" t="s">
        <v>171</v>
      </c>
      <c r="G5" s="301" t="s">
        <v>22</v>
      </c>
      <c r="H5" s="301"/>
      <c r="I5" s="301"/>
      <c r="J5" s="301"/>
      <c r="K5" s="301"/>
      <c r="L5" s="301" t="s">
        <v>172</v>
      </c>
      <c r="BZ5" s="1"/>
      <c r="CA5" s="1"/>
      <c r="CB5" s="1"/>
      <c r="CC5" s="1"/>
    </row>
    <row r="6" spans="1:81" ht="69" customHeight="1">
      <c r="A6" s="303"/>
      <c r="B6" s="314"/>
      <c r="C6" s="314"/>
      <c r="D6" s="303"/>
      <c r="E6" s="301"/>
      <c r="F6" s="301"/>
      <c r="G6" s="16" t="s">
        <v>167</v>
      </c>
      <c r="H6" s="16" t="s">
        <v>168</v>
      </c>
      <c r="I6" s="16" t="s">
        <v>169</v>
      </c>
      <c r="J6" s="16" t="s">
        <v>170</v>
      </c>
      <c r="K6" s="16" t="s">
        <v>189</v>
      </c>
      <c r="L6" s="301"/>
      <c r="BZ6" s="1"/>
      <c r="CA6" s="1"/>
      <c r="CB6" s="1"/>
      <c r="CC6" s="1"/>
    </row>
    <row r="7" spans="1:81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BZ7" s="1"/>
      <c r="CA7" s="1"/>
      <c r="CB7" s="1"/>
      <c r="CC7" s="1"/>
    </row>
    <row r="8" spans="1:81" ht="19.5" customHeight="1">
      <c r="A8" s="20">
        <v>852</v>
      </c>
      <c r="B8" s="20">
        <v>85201</v>
      </c>
      <c r="C8" s="20">
        <v>2320</v>
      </c>
      <c r="D8" s="121">
        <v>53740</v>
      </c>
      <c r="E8" s="121">
        <v>53740</v>
      </c>
      <c r="F8" s="121">
        <v>53740</v>
      </c>
      <c r="G8" s="121">
        <v>18215</v>
      </c>
      <c r="H8" s="121">
        <v>3690</v>
      </c>
      <c r="I8" s="20"/>
      <c r="J8" s="20"/>
      <c r="K8" s="20"/>
      <c r="L8" s="20"/>
      <c r="BZ8" s="1"/>
      <c r="CA8" s="1"/>
      <c r="CB8" s="1"/>
      <c r="CC8" s="1"/>
    </row>
    <row r="9" spans="1:81" ht="19.5" customHeight="1">
      <c r="A9" s="21">
        <v>852</v>
      </c>
      <c r="B9" s="21">
        <v>85204</v>
      </c>
      <c r="C9" s="21">
        <v>2320</v>
      </c>
      <c r="D9" s="122">
        <v>61758</v>
      </c>
      <c r="E9" s="122">
        <v>61758</v>
      </c>
      <c r="F9" s="122">
        <v>61758</v>
      </c>
      <c r="G9" s="21"/>
      <c r="H9" s="21"/>
      <c r="I9" s="21"/>
      <c r="J9" s="21"/>
      <c r="K9" s="21"/>
      <c r="L9" s="21"/>
      <c r="BZ9" s="1"/>
      <c r="CA9" s="1"/>
      <c r="CB9" s="1"/>
      <c r="CC9" s="1"/>
    </row>
    <row r="10" spans="1:81" ht="19.5" customHeight="1">
      <c r="A10" s="21">
        <v>853</v>
      </c>
      <c r="B10" s="21">
        <v>85311</v>
      </c>
      <c r="C10" s="21">
        <v>2310</v>
      </c>
      <c r="D10" s="122">
        <v>26828</v>
      </c>
      <c r="E10" s="122">
        <v>26828</v>
      </c>
      <c r="F10" s="122">
        <v>26828</v>
      </c>
      <c r="G10" s="21"/>
      <c r="H10" s="21"/>
      <c r="I10" s="122">
        <v>26828</v>
      </c>
      <c r="J10" s="21"/>
      <c r="K10" s="21"/>
      <c r="L10" s="21"/>
      <c r="BZ10" s="1"/>
      <c r="CA10" s="1"/>
      <c r="CB10" s="1"/>
      <c r="CC10" s="1"/>
    </row>
    <row r="11" spans="1:81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BZ11" s="1"/>
      <c r="CA11" s="1"/>
      <c r="CB11" s="1"/>
      <c r="CC11" s="1"/>
    </row>
    <row r="12" spans="1:81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BZ12" s="1"/>
      <c r="CA12" s="1"/>
      <c r="CB12" s="1"/>
      <c r="CC12" s="1"/>
    </row>
    <row r="13" spans="1:81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BZ13" s="1"/>
      <c r="CA13" s="1"/>
      <c r="CB13" s="1"/>
      <c r="CC13" s="1"/>
    </row>
    <row r="14" spans="1:81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BZ14" s="1"/>
      <c r="CA14" s="1"/>
      <c r="CB14" s="1"/>
      <c r="CC14" s="1"/>
    </row>
    <row r="15" spans="1:81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BZ15" s="1"/>
      <c r="CA15" s="1"/>
      <c r="CB15" s="1"/>
      <c r="CC15" s="1"/>
    </row>
    <row r="16" spans="1:81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BZ16" s="1"/>
      <c r="CA16" s="1"/>
      <c r="CB16" s="1"/>
      <c r="CC16" s="1"/>
    </row>
    <row r="17" spans="1:81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BZ17" s="1"/>
      <c r="CA17" s="1"/>
      <c r="CB17" s="1"/>
      <c r="CC17" s="1"/>
    </row>
    <row r="18" spans="1:81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BZ18" s="1"/>
      <c r="CA18" s="1"/>
      <c r="CB18" s="1"/>
      <c r="CC18" s="1"/>
    </row>
    <row r="19" spans="1:81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BZ19" s="1"/>
      <c r="CA19" s="1"/>
      <c r="CB19" s="1"/>
      <c r="CC19" s="1"/>
    </row>
    <row r="20" spans="1:81" ht="19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BZ20" s="1"/>
      <c r="CA20" s="1"/>
      <c r="CB20" s="1"/>
      <c r="CC20" s="1"/>
    </row>
    <row r="21" spans="1:81" ht="24.75" customHeight="1">
      <c r="A21" s="311" t="s">
        <v>192</v>
      </c>
      <c r="B21" s="311"/>
      <c r="C21" s="311"/>
      <c r="D21" s="311"/>
      <c r="E21" s="123">
        <v>142326</v>
      </c>
      <c r="F21" s="123">
        <v>142326</v>
      </c>
      <c r="G21" s="123">
        <v>18215</v>
      </c>
      <c r="H21" s="123">
        <v>3690</v>
      </c>
      <c r="I21" s="123">
        <v>26828</v>
      </c>
      <c r="J21" s="19"/>
      <c r="K21" s="19"/>
      <c r="L21" s="19"/>
      <c r="BZ21" s="1"/>
      <c r="CA21" s="1"/>
      <c r="CB21" s="1"/>
      <c r="CC21" s="1"/>
    </row>
  </sheetData>
  <mergeCells count="11">
    <mergeCell ref="F5:F6"/>
    <mergeCell ref="G5:K5"/>
    <mergeCell ref="L5:L6"/>
    <mergeCell ref="A21:D21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Rady Powiatu Włoszczowskiego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25390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319" t="s">
        <v>84</v>
      </c>
      <c r="B1" s="319"/>
      <c r="C1" s="319"/>
      <c r="D1" s="319"/>
      <c r="E1" s="319"/>
      <c r="F1" s="319"/>
      <c r="G1" s="319"/>
      <c r="H1" s="319"/>
      <c r="I1" s="319"/>
    </row>
    <row r="2" spans="1:9" ht="16.5">
      <c r="A2" s="319" t="s">
        <v>190</v>
      </c>
      <c r="B2" s="319"/>
      <c r="C2" s="319"/>
      <c r="D2" s="319"/>
      <c r="E2" s="319"/>
      <c r="F2" s="319"/>
      <c r="G2" s="319"/>
      <c r="H2" s="319"/>
      <c r="I2" s="319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9" t="s">
        <v>61</v>
      </c>
    </row>
    <row r="5" spans="1:9" ht="15" customHeight="1">
      <c r="A5" s="303" t="s">
        <v>85</v>
      </c>
      <c r="B5" s="303" t="s">
        <v>16</v>
      </c>
      <c r="C5" s="301" t="s">
        <v>18</v>
      </c>
      <c r="D5" s="301" t="s">
        <v>90</v>
      </c>
      <c r="E5" s="301" t="s">
        <v>104</v>
      </c>
      <c r="F5" s="301"/>
      <c r="G5" s="301" t="s">
        <v>24</v>
      </c>
      <c r="H5" s="301"/>
      <c r="I5" s="301" t="s">
        <v>92</v>
      </c>
    </row>
    <row r="6" spans="1:9" ht="15" customHeight="1">
      <c r="A6" s="303"/>
      <c r="B6" s="303"/>
      <c r="C6" s="301"/>
      <c r="D6" s="301"/>
      <c r="E6" s="301" t="s">
        <v>23</v>
      </c>
      <c r="F6" s="301" t="s">
        <v>191</v>
      </c>
      <c r="G6" s="301" t="s">
        <v>23</v>
      </c>
      <c r="H6" s="301" t="s">
        <v>91</v>
      </c>
      <c r="I6" s="301"/>
    </row>
    <row r="7" spans="1:9" ht="15" customHeight="1">
      <c r="A7" s="303"/>
      <c r="B7" s="303"/>
      <c r="C7" s="301"/>
      <c r="D7" s="301"/>
      <c r="E7" s="301"/>
      <c r="F7" s="301"/>
      <c r="G7" s="301"/>
      <c r="H7" s="301"/>
      <c r="I7" s="301"/>
    </row>
    <row r="8" spans="1:9" ht="15" customHeight="1">
      <c r="A8" s="303"/>
      <c r="B8" s="303"/>
      <c r="C8" s="301"/>
      <c r="D8" s="301"/>
      <c r="E8" s="301"/>
      <c r="F8" s="301"/>
      <c r="G8" s="301"/>
      <c r="H8" s="301"/>
      <c r="I8" s="301"/>
    </row>
    <row r="9" spans="1:9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21.75" customHeight="1">
      <c r="A10" s="34" t="s">
        <v>26</v>
      </c>
      <c r="B10" s="20" t="s">
        <v>27</v>
      </c>
      <c r="C10" s="20"/>
      <c r="D10" s="20"/>
      <c r="E10" s="20"/>
      <c r="F10" s="20"/>
      <c r="G10" s="20"/>
      <c r="H10" s="20"/>
      <c r="I10" s="20"/>
    </row>
    <row r="11" spans="1:9" ht="21.75" customHeight="1">
      <c r="A11" s="35"/>
      <c r="B11" s="36" t="s">
        <v>22</v>
      </c>
      <c r="C11" s="36"/>
      <c r="D11" s="21"/>
      <c r="E11" s="21"/>
      <c r="F11" s="21"/>
      <c r="G11" s="21"/>
      <c r="H11" s="21"/>
      <c r="I11" s="21"/>
    </row>
    <row r="12" spans="1:9" ht="21.75" customHeight="1">
      <c r="A12" s="35"/>
      <c r="B12" s="37" t="s">
        <v>28</v>
      </c>
      <c r="C12" s="37"/>
      <c r="D12" s="21"/>
      <c r="E12" s="21"/>
      <c r="F12" s="21"/>
      <c r="G12" s="21"/>
      <c r="H12" s="21"/>
      <c r="I12" s="21"/>
    </row>
    <row r="13" spans="1:9" ht="21.75" customHeight="1">
      <c r="A13" s="35"/>
      <c r="B13" s="37" t="s">
        <v>29</v>
      </c>
      <c r="C13" s="37"/>
      <c r="D13" s="21"/>
      <c r="E13" s="21"/>
      <c r="F13" s="21"/>
      <c r="G13" s="21"/>
      <c r="H13" s="21"/>
      <c r="I13" s="21"/>
    </row>
    <row r="14" spans="1:9" ht="21.75" customHeight="1">
      <c r="A14" s="35"/>
      <c r="B14" s="37" t="s">
        <v>30</v>
      </c>
      <c r="C14" s="37"/>
      <c r="D14" s="21"/>
      <c r="E14" s="21"/>
      <c r="F14" s="21"/>
      <c r="G14" s="21"/>
      <c r="H14" s="21"/>
      <c r="I14" s="21"/>
    </row>
    <row r="15" spans="1:9" ht="21.75" customHeight="1">
      <c r="A15" s="38"/>
      <c r="B15" s="39" t="s">
        <v>17</v>
      </c>
      <c r="C15" s="39"/>
      <c r="D15" s="22"/>
      <c r="E15" s="22"/>
      <c r="F15" s="22"/>
      <c r="G15" s="22"/>
      <c r="H15" s="22"/>
      <c r="I15" s="22"/>
    </row>
    <row r="16" spans="1:9" ht="21.75" customHeight="1">
      <c r="A16" s="34" t="s">
        <v>32</v>
      </c>
      <c r="B16" s="20" t="s">
        <v>31</v>
      </c>
      <c r="C16" s="20">
        <v>801</v>
      </c>
      <c r="D16" s="121">
        <v>48276</v>
      </c>
      <c r="E16" s="121">
        <v>39000</v>
      </c>
      <c r="F16" s="20"/>
      <c r="G16" s="121">
        <v>39000</v>
      </c>
      <c r="H16" s="20"/>
      <c r="I16" s="121">
        <v>48276</v>
      </c>
    </row>
    <row r="17" spans="1:9" ht="21.75" customHeight="1">
      <c r="A17" s="35"/>
      <c r="B17" s="36" t="s">
        <v>22</v>
      </c>
      <c r="C17" s="36"/>
      <c r="D17" s="21"/>
      <c r="E17" s="21"/>
      <c r="F17" s="21"/>
      <c r="G17" s="21"/>
      <c r="H17" s="21"/>
      <c r="I17" s="21"/>
    </row>
    <row r="18" spans="1:9" ht="24.75" customHeight="1">
      <c r="A18" s="35"/>
      <c r="B18" s="142" t="s">
        <v>410</v>
      </c>
      <c r="C18" s="37">
        <v>801</v>
      </c>
      <c r="D18" s="122">
        <v>48276</v>
      </c>
      <c r="E18" s="122">
        <v>39000</v>
      </c>
      <c r="F18" s="21"/>
      <c r="G18" s="122">
        <v>39000</v>
      </c>
      <c r="H18" s="21"/>
      <c r="I18" s="122">
        <v>48276</v>
      </c>
    </row>
    <row r="19" spans="1:9" ht="21.75" customHeight="1">
      <c r="A19" s="35"/>
      <c r="B19" s="37" t="s">
        <v>29</v>
      </c>
      <c r="C19" s="37"/>
      <c r="D19" s="21"/>
      <c r="E19" s="21"/>
      <c r="F19" s="21"/>
      <c r="G19" s="21"/>
      <c r="H19" s="21"/>
      <c r="I19" s="21"/>
    </row>
    <row r="20" spans="1:9" ht="21.75" customHeight="1">
      <c r="A20" s="35"/>
      <c r="B20" s="37" t="s">
        <v>30</v>
      </c>
      <c r="C20" s="37"/>
      <c r="D20" s="21"/>
      <c r="E20" s="21"/>
      <c r="F20" s="21"/>
      <c r="G20" s="21"/>
      <c r="H20" s="21"/>
      <c r="I20" s="21"/>
    </row>
    <row r="21" spans="1:9" ht="21.75" customHeight="1">
      <c r="A21" s="38"/>
      <c r="B21" s="39" t="s">
        <v>17</v>
      </c>
      <c r="C21" s="39"/>
      <c r="D21" s="22"/>
      <c r="E21" s="22"/>
      <c r="F21" s="22"/>
      <c r="G21" s="22"/>
      <c r="H21" s="22"/>
      <c r="I21" s="22"/>
    </row>
    <row r="22" spans="1:9" ht="21.75" customHeight="1">
      <c r="A22" s="34" t="s">
        <v>33</v>
      </c>
      <c r="B22" s="20" t="s">
        <v>106</v>
      </c>
      <c r="C22" s="20"/>
      <c r="D22" s="121">
        <v>140609</v>
      </c>
      <c r="E22" s="121">
        <v>325030</v>
      </c>
      <c r="F22" s="20"/>
      <c r="G22" s="121">
        <v>335030</v>
      </c>
      <c r="H22" s="20"/>
      <c r="I22" s="121">
        <v>130609</v>
      </c>
    </row>
    <row r="23" spans="1:9" ht="21.75" customHeight="1">
      <c r="A23" s="21"/>
      <c r="B23" s="36" t="s">
        <v>22</v>
      </c>
      <c r="C23" s="36"/>
      <c r="D23" s="21"/>
      <c r="E23" s="21"/>
      <c r="F23" s="35"/>
      <c r="G23" s="21"/>
      <c r="H23" s="21"/>
      <c r="I23" s="21"/>
    </row>
    <row r="24" spans="1:9" ht="30" customHeight="1">
      <c r="A24" s="21"/>
      <c r="B24" s="142" t="s">
        <v>411</v>
      </c>
      <c r="C24" s="37">
        <v>801</v>
      </c>
      <c r="D24" s="122">
        <v>20000</v>
      </c>
      <c r="E24" s="122">
        <v>30000</v>
      </c>
      <c r="F24" s="35" t="s">
        <v>67</v>
      </c>
      <c r="G24" s="122">
        <v>40000</v>
      </c>
      <c r="H24" s="21"/>
      <c r="I24" s="122">
        <v>10000</v>
      </c>
    </row>
    <row r="25" spans="1:9" ht="39.75" customHeight="1">
      <c r="A25" s="21"/>
      <c r="B25" s="142" t="s">
        <v>412</v>
      </c>
      <c r="C25" s="37">
        <v>852</v>
      </c>
      <c r="D25" s="122">
        <v>3000</v>
      </c>
      <c r="E25" s="122">
        <v>30000</v>
      </c>
      <c r="F25" s="35" t="s">
        <v>67</v>
      </c>
      <c r="G25" s="122">
        <v>30000</v>
      </c>
      <c r="H25" s="21"/>
      <c r="I25" s="122">
        <v>3000</v>
      </c>
    </row>
    <row r="26" spans="1:9" ht="30" customHeight="1">
      <c r="A26" s="21"/>
      <c r="B26" s="142" t="s">
        <v>413</v>
      </c>
      <c r="C26" s="37">
        <v>854</v>
      </c>
      <c r="D26" s="122">
        <v>77609</v>
      </c>
      <c r="E26" s="122">
        <v>135000</v>
      </c>
      <c r="F26" s="35" t="s">
        <v>67</v>
      </c>
      <c r="G26" s="122">
        <v>135000</v>
      </c>
      <c r="H26" s="21"/>
      <c r="I26" s="122">
        <v>77609</v>
      </c>
    </row>
    <row r="27" spans="1:9" ht="30" customHeight="1">
      <c r="A27" s="22"/>
      <c r="B27" s="143" t="s">
        <v>414</v>
      </c>
      <c r="C27" s="39">
        <v>854</v>
      </c>
      <c r="D27" s="141">
        <v>40000</v>
      </c>
      <c r="E27" s="141">
        <v>130030</v>
      </c>
      <c r="F27" s="38" t="s">
        <v>67</v>
      </c>
      <c r="G27" s="141">
        <v>130030</v>
      </c>
      <c r="H27" s="22"/>
      <c r="I27" s="141">
        <v>40000</v>
      </c>
    </row>
    <row r="28" spans="1:9" s="82" customFormat="1" ht="21.75" customHeight="1">
      <c r="A28" s="318" t="s">
        <v>192</v>
      </c>
      <c r="B28" s="318"/>
      <c r="C28" s="84"/>
      <c r="D28" s="144">
        <v>188885</v>
      </c>
      <c r="E28" s="144">
        <v>364030</v>
      </c>
      <c r="F28" s="83"/>
      <c r="G28" s="144">
        <v>374030</v>
      </c>
      <c r="H28" s="83"/>
      <c r="I28" s="144">
        <v>178885</v>
      </c>
    </row>
    <row r="29" ht="4.5" customHeight="1"/>
    <row r="30" ht="14.25">
      <c r="A30" t="s">
        <v>105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8
do uchwały Rady Powiatu Włoszczowskiego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sowczarek</cp:lastModifiedBy>
  <cp:lastPrinted>2006-11-21T10:25:08Z</cp:lastPrinted>
  <dcterms:created xsi:type="dcterms:W3CDTF">1998-12-09T13:02:10Z</dcterms:created>
  <dcterms:modified xsi:type="dcterms:W3CDTF">2006-11-21T10:32:05Z</dcterms:modified>
  <cp:category/>
  <cp:version/>
  <cp:contentType/>
  <cp:contentStatus/>
</cp:coreProperties>
</file>