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9210" activeTab="0"/>
  </bookViews>
  <sheets>
    <sheet name="kOSZTORYS OFERTOWY" sheetId="1" r:id="rId1"/>
  </sheets>
  <definedNames>
    <definedName name="_xlnm.Print_Area" localSheetId="0">'kOSZTORYS OFERTOWY'!$A$1:$H$67</definedName>
  </definedNames>
  <calcPr fullCalcOnLoad="1"/>
</workbook>
</file>

<file path=xl/sharedStrings.xml><?xml version="1.0" encoding="utf-8"?>
<sst xmlns="http://schemas.openxmlformats.org/spreadsheetml/2006/main" count="103" uniqueCount="66">
  <si>
    <t>Lp.</t>
  </si>
  <si>
    <t>CHARAKTERYSTYKA  ROBÓT</t>
  </si>
  <si>
    <t>Jedn. miary</t>
  </si>
  <si>
    <t>Ilość</t>
  </si>
  <si>
    <t>Cena jedn. (zł.)</t>
  </si>
  <si>
    <t>Wartość (zł.)</t>
  </si>
  <si>
    <t>1</t>
  </si>
  <si>
    <t>I</t>
  </si>
  <si>
    <t>m</t>
  </si>
  <si>
    <t>m2</t>
  </si>
  <si>
    <t>szt.</t>
  </si>
  <si>
    <t>II</t>
  </si>
  <si>
    <t>m3</t>
  </si>
  <si>
    <t>III</t>
  </si>
  <si>
    <t>IV</t>
  </si>
  <si>
    <t>V</t>
  </si>
  <si>
    <t>RAZEM (netto)</t>
  </si>
  <si>
    <t>PODATEK VAT 23%</t>
  </si>
  <si>
    <t>RAZEM (brutto)</t>
  </si>
  <si>
    <t>KOSZTORYS OFERTOWY</t>
  </si>
  <si>
    <t>Zał. Nr 11 do SIWZ</t>
  </si>
  <si>
    <t xml:space="preserve">Słownie brutto: </t>
  </si>
  <si>
    <t>Budowa parkingu dla samochodów osobowych Zespołu Placówek Oświatowych nr 1 we Włoszczowie</t>
  </si>
  <si>
    <t>ROBOTY PRZYGOTOWAWCZE I ROZBIÓRKOWE</t>
  </si>
  <si>
    <t>Mechaniczne karczowanie pni (śr. 46-55 cm)</t>
  </si>
  <si>
    <t>Mechaniczne karczowanie pni (śr. 36-45 cm)</t>
  </si>
  <si>
    <t>Mechaniczne karczowanie pni (śr. 26-35 cm)</t>
  </si>
  <si>
    <t>Mechaniczne karczowanie pni (śr. 16-25 cm)</t>
  </si>
  <si>
    <t>Rozebranie chodników, wysepek przystankowych i przejść dla pieszych z płyt betonowych 50x50x7 cm na podsypce piaskowej (92x2,00), obmiar 184 m2</t>
  </si>
  <si>
    <t>Rozebranie krawężników wtopionych 12x20 cm na podsypce piaskowej, obmiar = 92 m</t>
  </si>
  <si>
    <t>Rozebranie obrzeży 6x20 cm na podsypce piaskowej, obmiar 92 m</t>
  </si>
  <si>
    <t>Demontaż ogrodzenia h = 1,55 m (92,00+(5,00x2), obmiar = 102 m</t>
  </si>
  <si>
    <t>Zabezpieczenie rurą osłonową dwudzielną kabli NN,                 obmiar 80,000 m</t>
  </si>
  <si>
    <t>Przesunięcie istniejącego oświetlenia ulicy poza planowany nowy chodnik, obmiar 2 szt.</t>
  </si>
  <si>
    <t>Studzienki ściekowe z gotowych elementów betonowe o śr. 500 mm z osadnikiem bez syfonu, obmiar 2 szt.</t>
  </si>
  <si>
    <t>Wykonanie wpustów ulicznych wraz z podłączeniem do istniejącej kanalizacji deszczowej, obmiar 2 szt.</t>
  </si>
  <si>
    <t>Ręczne roboty ziemne z transportem urobku samochodami samowyładowczymi na odległość do 1 km (kat. Gruntu III), obmiar 276,000 m3</t>
  </si>
  <si>
    <t xml:space="preserve">Nakłady uzupełniające za każde dalsze rozpoczęte 0,5 km transportu ponad 1 km samochodami samowyładowczymi po drogach utwardzonych ziemi kat. III-IV, krotność = 8,           obmiar 276,000 m3 </t>
  </si>
  <si>
    <t>Warstwy odsączające z piasku w korycie lub na całej szerokości drogi, wykonanie ręczne, zagęszczanie mechaniczne - grubość warstwy po zagęszczeniu 10 cm, łączna grubość 30 cm, obmiar 350,000 m2</t>
  </si>
  <si>
    <t>Warstwy odsączające z piasku w korycie i na poszerzeniach, wykonanie i zagęszczanie ręczne - za każdy dalszy 1 cm grubości ponad 10 cm, krotność = 20, obmiar 350,000 m2</t>
  </si>
  <si>
    <t>Wykonanie izolacji geomembrany olejoodpornej                    obmiar = 350,000 m2</t>
  </si>
  <si>
    <t>Ława pod krawężniki betonowa z oporem                                  0,20*0,10*(31+47+5+8+5+8)                                                         (0,35*0,10+0,15*0,15)*(31+47)                                                      obmiar = 6,565 m3</t>
  </si>
  <si>
    <t xml:space="preserve">Krawężniki betonowe wystające o wymiarach 15x30 na podsypce cementowo-piaskowej                                                 31+47+5+8+5+8+92, obmiar 196,000 m                          </t>
  </si>
  <si>
    <t>Podbudowa z kruszywa łamanego - warstwa dolna o grubości po zagęszczeniu 15 cm, obmiar 350,000 m2</t>
  </si>
  <si>
    <t>Podbudowa z kruszywa łamanego - warstwa dolna - za każdy dalszy 1 cm grubości po zagęszczeniu                                        Krotność = 5, obmiar 350,000 m2</t>
  </si>
  <si>
    <t>Nawierzchnie z kostki brukowej betonowej o grubości 8 cm na podsypce cementowo-piaskowej, obmiar 350,000 m2</t>
  </si>
  <si>
    <t>PARKING</t>
  </si>
  <si>
    <t>ZJAZD</t>
  </si>
  <si>
    <t xml:space="preserve">ZJAZD </t>
  </si>
  <si>
    <t>Warstwy odsączające z piasku w korycie lub na całej szerokości drogi, wykonanie ręczne, zagęszczanie mechaniczne - grubość warstwy po zagęszczeniu 10 cm, łączna grubość 30 cm, obmiar 58,000 m2</t>
  </si>
  <si>
    <t>Warstwy odsączające z piasku w korycie i na poszerzeniach, wykonanie i zagęszczanie ręczne - za każdy dalszy 1 cm grubości ponad 10 cm, krotność = 20, obmiar 58,000 m2</t>
  </si>
  <si>
    <t>Ława pod krawężniki betonowa z oporem                                                                                           (0,25*0,15+0,15*0,10)*22                                                      obmiar = 1,155 m3</t>
  </si>
  <si>
    <t xml:space="preserve">Krawężniki betonowe wystające o wymiarach 15x30 na podsypce cementowo-piaskowej                                                 obmiar 22,000 m                          </t>
  </si>
  <si>
    <t>Podbudowa z kruszywa łamanego - warstwa dolna o grubości po zagęszczeniu 15 cm, obmiar 58,000 m2</t>
  </si>
  <si>
    <t>Podbudowa z kruszywa łamanego - warstwa dolna - za każdy dalszy 1 cm grubości po zagęszczeniu                                        Krotność = 5, obmiar 58,000 m2</t>
  </si>
  <si>
    <t>Nawierzchnie z kostki brukowej betonowej o grubości 8 cm na podsypce cementowo-piaskowej, obmiar 58,000 m2</t>
  </si>
  <si>
    <t>BUDOWA CHODNIKA</t>
  </si>
  <si>
    <t>Podbudowa z kruszywa łamanego - warstwa górna o grubości po zagęszczeniu 10 cm, (92+5+5)*2                     obmiar 204,000 m2</t>
  </si>
  <si>
    <t>Nawierzchnie z kostki brukowej betonowej o grubości 6 cm na podsypce cementowo-piaskowej (materiał z odzysku) obmiar 204,000 m2</t>
  </si>
  <si>
    <t>Ława pod krawężniki betonowa z oporem                                                                                           (0,15*0,10)*102                                                                           obmiar = 1,530 m3</t>
  </si>
  <si>
    <t>Obrzeża betonowe o wymiarach 30x8 cm na podsypce piaskowej z wypełnieniem spoin zaprawą cementową             obmiar = 102,000 m</t>
  </si>
  <si>
    <t>REGULACJA URZĄDZEŃ PODZIEMNYCH</t>
  </si>
  <si>
    <t>Regulacja pionowa studzienek dla urządzeń podziemnych włazy kanałowe                                                                              obmiar = 2,000 szt.</t>
  </si>
  <si>
    <t xml:space="preserve">Regulacja pionowa studzienek dla urządzeń podziemnych , kratki ściekowe                                                                                obmiar = 2,000 szt. </t>
  </si>
  <si>
    <t>Wywiezienie samochodami samowyładowczymi gruzu z rozebranych konstrukcji gruzo i żużlobetonowych na odległość do 1 km, obmiar 25,500 m3</t>
  </si>
  <si>
    <t>Wywiezienie samochodami samowyładowczymi gruzu z rozebranych konstrukcji żwirobetonowych i żelbetowych na odległość do 1 km, krotność = 4, obmiar 25,500 m3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</si>
</sst>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00"/>
    <numFmt numFmtId="167" formatCode="0.0000"/>
    <numFmt numFmtId="168" formatCode="#,##0.000"/>
    <numFmt numFmtId="169" formatCode="#,##0.0000"/>
    <numFmt numFmtId="170" formatCode="#,##0.00000"/>
    <numFmt numFmtId="171" formatCode="0.00000"/>
  </numFmts>
  <fonts count="49">
    <font>
      <sz val="10"/>
      <name val="Arial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0"/>
    </font>
    <font>
      <sz val="10"/>
      <color indexed="8"/>
      <name val="Times New Roman CE"/>
      <family val="0"/>
    </font>
    <font>
      <i/>
      <sz val="10"/>
      <name val="Times New Roman CE"/>
      <family val="0"/>
    </font>
    <font>
      <i/>
      <sz val="10"/>
      <color indexed="8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 CE"/>
      <family val="0"/>
    </font>
    <font>
      <b/>
      <sz val="14"/>
      <name val="Times New Roman CE"/>
      <family val="0"/>
    </font>
    <font>
      <sz val="8"/>
      <name val="Arial"/>
      <family val="2"/>
    </font>
    <font>
      <sz val="12"/>
      <name val="Times New Roman CE"/>
      <family val="1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medium">
        <color indexed="8"/>
      </right>
      <top style="double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vertical="center" wrapText="1"/>
    </xf>
    <xf numFmtId="0" fontId="8" fillId="34" borderId="16" xfId="0" applyFont="1" applyFill="1" applyBorder="1" applyAlignment="1">
      <alignment horizontal="center" vertical="center" wrapText="1"/>
    </xf>
    <xf numFmtId="1" fontId="8" fillId="34" borderId="16" xfId="0" applyNumberFormat="1" applyFont="1" applyFill="1" applyBorder="1" applyAlignment="1">
      <alignment horizontal="center" vertical="center" wrapText="1"/>
    </xf>
    <xf numFmtId="4" fontId="8" fillId="34" borderId="16" xfId="0" applyNumberFormat="1" applyFont="1" applyFill="1" applyBorder="1" applyAlignment="1">
      <alignment horizontal="center" vertical="center" wrapText="1"/>
    </xf>
    <xf numFmtId="4" fontId="9" fillId="34" borderId="19" xfId="0" applyNumberFormat="1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4" fontId="11" fillId="0" borderId="0" xfId="0" applyNumberFormat="1" applyFont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 wrapText="1"/>
    </xf>
    <xf numFmtId="49" fontId="1" fillId="35" borderId="17" xfId="0" applyNumberFormat="1" applyFont="1" applyFill="1" applyBorder="1" applyAlignment="1">
      <alignment horizontal="center" vertical="center" wrapText="1"/>
    </xf>
    <xf numFmtId="166" fontId="8" fillId="0" borderId="16" xfId="0" applyNumberFormat="1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vertical="center" wrapText="1"/>
    </xf>
    <xf numFmtId="168" fontId="8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0"/>
  <sheetViews>
    <sheetView tabSelected="1" view="pageBreakPreview" zoomScaleSheetLayoutView="100" zoomScalePageLayoutView="0" workbookViewId="0" topLeftCell="A46">
      <selection activeCell="C19" sqref="C19"/>
    </sheetView>
  </sheetViews>
  <sheetFormatPr defaultColWidth="9.140625" defaultRowHeight="12.75"/>
  <cols>
    <col min="1" max="1" width="9.140625" style="2" customWidth="1"/>
    <col min="2" max="2" width="6.421875" style="3" bestFit="1" customWidth="1"/>
    <col min="3" max="3" width="46.8515625" style="4" customWidth="1"/>
    <col min="4" max="4" width="5.421875" style="3" customWidth="1"/>
    <col min="5" max="5" width="7.28125" style="3" customWidth="1"/>
    <col min="6" max="6" width="8.8515625" style="5" customWidth="1"/>
    <col min="7" max="7" width="17.140625" style="5" customWidth="1"/>
    <col min="8" max="8" width="10.140625" style="2" bestFit="1" customWidth="1"/>
    <col min="9" max="16384" width="9.140625" style="2" customWidth="1"/>
  </cols>
  <sheetData>
    <row r="1" spans="4:7" ht="12">
      <c r="D1" s="35" t="s">
        <v>20</v>
      </c>
      <c r="E1" s="35"/>
      <c r="F1" s="36"/>
      <c r="G1" s="36"/>
    </row>
    <row r="2" spans="2:7" ht="12.75">
      <c r="B2" s="1"/>
      <c r="C2" s="1"/>
      <c r="D2" s="1"/>
      <c r="E2" s="1"/>
      <c r="F2" s="1"/>
      <c r="G2" s="1"/>
    </row>
    <row r="3" spans="2:7" ht="15.75">
      <c r="B3" s="37" t="s">
        <v>19</v>
      </c>
      <c r="C3" s="37"/>
      <c r="D3" s="37"/>
      <c r="E3" s="37"/>
      <c r="F3" s="37"/>
      <c r="G3" s="37"/>
    </row>
    <row r="4" spans="2:7" ht="12.75">
      <c r="B4" s="38" t="s">
        <v>22</v>
      </c>
      <c r="C4" s="38"/>
      <c r="D4" s="38"/>
      <c r="E4" s="38"/>
      <c r="F4" s="38"/>
      <c r="G4" s="38"/>
    </row>
    <row r="5" spans="2:7" ht="12.75">
      <c r="B5" s="38"/>
      <c r="C5" s="38"/>
      <c r="D5" s="38"/>
      <c r="E5" s="38"/>
      <c r="F5" s="38"/>
      <c r="G5" s="38"/>
    </row>
    <row r="6" ht="12" customHeight="1" thickBot="1"/>
    <row r="7" spans="2:7" ht="65.25" customHeight="1">
      <c r="B7" s="6" t="s">
        <v>0</v>
      </c>
      <c r="C7" s="7" t="s">
        <v>1</v>
      </c>
      <c r="D7" s="7" t="s">
        <v>2</v>
      </c>
      <c r="E7" s="8" t="s">
        <v>3</v>
      </c>
      <c r="F7" s="9" t="s">
        <v>4</v>
      </c>
      <c r="G7" s="10" t="s">
        <v>5</v>
      </c>
    </row>
    <row r="8" spans="2:7" ht="13.5" thickBot="1">
      <c r="B8" s="11" t="s">
        <v>6</v>
      </c>
      <c r="C8" s="12">
        <v>3</v>
      </c>
      <c r="D8" s="12">
        <v>4</v>
      </c>
      <c r="E8" s="12">
        <v>5</v>
      </c>
      <c r="F8" s="13">
        <v>6</v>
      </c>
      <c r="G8" s="14">
        <v>7</v>
      </c>
    </row>
    <row r="9" spans="2:7" ht="13.5" thickTop="1">
      <c r="B9" s="30" t="s">
        <v>7</v>
      </c>
      <c r="C9" s="15" t="s">
        <v>23</v>
      </c>
      <c r="D9" s="39"/>
      <c r="E9" s="40"/>
      <c r="F9" s="40"/>
      <c r="G9" s="41"/>
    </row>
    <row r="10" spans="2:7" ht="12.75">
      <c r="B10" s="16">
        <v>1</v>
      </c>
      <c r="C10" s="17" t="s">
        <v>24</v>
      </c>
      <c r="D10" s="18" t="s">
        <v>10</v>
      </c>
      <c r="E10" s="32">
        <v>3</v>
      </c>
      <c r="F10" s="19"/>
      <c r="G10" s="20"/>
    </row>
    <row r="11" spans="2:7" ht="12.75">
      <c r="B11" s="16">
        <v>2</v>
      </c>
      <c r="C11" s="17" t="s">
        <v>25</v>
      </c>
      <c r="D11" s="18" t="s">
        <v>10</v>
      </c>
      <c r="E11" s="32">
        <v>2</v>
      </c>
      <c r="F11" s="19"/>
      <c r="G11" s="20"/>
    </row>
    <row r="12" spans="2:7" ht="12.75">
      <c r="B12" s="16">
        <v>3</v>
      </c>
      <c r="C12" s="17" t="s">
        <v>26</v>
      </c>
      <c r="D12" s="18" t="s">
        <v>10</v>
      </c>
      <c r="E12" s="32">
        <v>2</v>
      </c>
      <c r="F12" s="19"/>
      <c r="G12" s="20"/>
    </row>
    <row r="13" spans="2:7" ht="12.75">
      <c r="B13" s="16">
        <f>B12+1</f>
        <v>4</v>
      </c>
      <c r="C13" s="17" t="s">
        <v>27</v>
      </c>
      <c r="D13" s="18" t="s">
        <v>10</v>
      </c>
      <c r="E13" s="32">
        <v>2</v>
      </c>
      <c r="F13" s="19"/>
      <c r="G13" s="20"/>
    </row>
    <row r="14" spans="2:7" ht="38.25">
      <c r="B14" s="16">
        <f>B13+1</f>
        <v>5</v>
      </c>
      <c r="C14" s="17" t="s">
        <v>28</v>
      </c>
      <c r="D14" s="18" t="s">
        <v>9</v>
      </c>
      <c r="E14" s="32">
        <v>184</v>
      </c>
      <c r="F14" s="19"/>
      <c r="G14" s="20"/>
    </row>
    <row r="15" spans="2:7" ht="25.5">
      <c r="B15" s="16">
        <f>B14+1</f>
        <v>6</v>
      </c>
      <c r="C15" s="17" t="s">
        <v>29</v>
      </c>
      <c r="D15" s="18" t="s">
        <v>8</v>
      </c>
      <c r="E15" s="32">
        <v>92</v>
      </c>
      <c r="F15" s="19"/>
      <c r="G15" s="20"/>
    </row>
    <row r="16" spans="2:7" ht="25.5">
      <c r="B16" s="16">
        <f>B15+1</f>
        <v>7</v>
      </c>
      <c r="C16" s="17" t="s">
        <v>30</v>
      </c>
      <c r="D16" s="18" t="s">
        <v>8</v>
      </c>
      <c r="E16" s="32">
        <v>92</v>
      </c>
      <c r="F16" s="19"/>
      <c r="G16" s="20"/>
    </row>
    <row r="17" spans="2:7" ht="12.75">
      <c r="B17" s="16">
        <v>8</v>
      </c>
      <c r="C17" s="2" t="s">
        <v>31</v>
      </c>
      <c r="D17" s="18" t="s">
        <v>8</v>
      </c>
      <c r="E17" s="32">
        <v>102</v>
      </c>
      <c r="F17" s="19"/>
      <c r="G17" s="20"/>
    </row>
    <row r="18" spans="2:7" ht="38.25">
      <c r="B18" s="16">
        <v>9</v>
      </c>
      <c r="C18" s="17" t="s">
        <v>64</v>
      </c>
      <c r="D18" s="18" t="s">
        <v>12</v>
      </c>
      <c r="E18" s="32">
        <v>25.5</v>
      </c>
      <c r="F18" s="19"/>
      <c r="G18" s="20"/>
    </row>
    <row r="19" spans="2:7" ht="38.25">
      <c r="B19" s="16">
        <v>10</v>
      </c>
      <c r="C19" s="17" t="s">
        <v>65</v>
      </c>
      <c r="D19" s="18" t="s">
        <v>12</v>
      </c>
      <c r="E19" s="32">
        <v>25.5</v>
      </c>
      <c r="F19" s="19"/>
      <c r="G19" s="20"/>
    </row>
    <row r="20" spans="2:7" ht="25.5">
      <c r="B20" s="16">
        <v>11</v>
      </c>
      <c r="C20" s="17" t="s">
        <v>32</v>
      </c>
      <c r="D20" s="18" t="s">
        <v>8</v>
      </c>
      <c r="E20" s="32">
        <v>80</v>
      </c>
      <c r="F20" s="19"/>
      <c r="G20" s="20"/>
    </row>
    <row r="21" spans="2:7" ht="25.5">
      <c r="B21" s="16">
        <v>12</v>
      </c>
      <c r="C21" s="17" t="s">
        <v>33</v>
      </c>
      <c r="D21" s="18" t="s">
        <v>10</v>
      </c>
      <c r="E21" s="32">
        <v>2</v>
      </c>
      <c r="F21" s="19"/>
      <c r="G21" s="20"/>
    </row>
    <row r="22" spans="2:7" ht="25.5">
      <c r="B22" s="16">
        <v>13</v>
      </c>
      <c r="C22" s="17" t="s">
        <v>34</v>
      </c>
      <c r="D22" s="18" t="s">
        <v>10</v>
      </c>
      <c r="E22" s="32">
        <v>2</v>
      </c>
      <c r="F22" s="19"/>
      <c r="G22" s="20"/>
    </row>
    <row r="23" spans="2:7" ht="25.5">
      <c r="B23" s="16">
        <v>14</v>
      </c>
      <c r="C23" s="17" t="s">
        <v>35</v>
      </c>
      <c r="D23" s="18" t="s">
        <v>10</v>
      </c>
      <c r="E23" s="32">
        <v>2</v>
      </c>
      <c r="F23" s="19"/>
      <c r="G23" s="20"/>
    </row>
    <row r="24" spans="2:7" ht="12.75">
      <c r="B24" s="31"/>
      <c r="C24" s="33" t="s">
        <v>23</v>
      </c>
      <c r="D24" s="22"/>
      <c r="E24" s="23"/>
      <c r="F24" s="24"/>
      <c r="G24" s="25">
        <f>SUM(G10:G23)</f>
        <v>0</v>
      </c>
    </row>
    <row r="25" spans="2:7" ht="14.25">
      <c r="B25" s="26" t="s">
        <v>11</v>
      </c>
      <c r="C25" s="15" t="s">
        <v>46</v>
      </c>
      <c r="D25" s="42"/>
      <c r="E25" s="43"/>
      <c r="F25" s="43"/>
      <c r="G25" s="44"/>
    </row>
    <row r="26" spans="2:7" ht="38.25">
      <c r="B26" s="16">
        <v>15</v>
      </c>
      <c r="C26" s="17" t="s">
        <v>36</v>
      </c>
      <c r="D26" s="18" t="s">
        <v>12</v>
      </c>
      <c r="E26" s="32">
        <v>276</v>
      </c>
      <c r="F26" s="19"/>
      <c r="G26" s="20"/>
    </row>
    <row r="27" spans="2:7" ht="51">
      <c r="B27" s="16">
        <v>16</v>
      </c>
      <c r="C27" s="17" t="s">
        <v>37</v>
      </c>
      <c r="D27" s="18" t="s">
        <v>12</v>
      </c>
      <c r="E27" s="32">
        <v>276</v>
      </c>
      <c r="F27" s="19"/>
      <c r="G27" s="20"/>
    </row>
    <row r="28" spans="2:7" ht="51">
      <c r="B28" s="16">
        <v>17</v>
      </c>
      <c r="C28" s="17" t="s">
        <v>38</v>
      </c>
      <c r="D28" s="18" t="s">
        <v>9</v>
      </c>
      <c r="E28" s="32">
        <v>350</v>
      </c>
      <c r="F28" s="19"/>
      <c r="G28" s="20"/>
    </row>
    <row r="29" spans="2:7" ht="51">
      <c r="B29" s="16">
        <v>18</v>
      </c>
      <c r="C29" s="17" t="s">
        <v>39</v>
      </c>
      <c r="D29" s="18" t="s">
        <v>9</v>
      </c>
      <c r="E29" s="32">
        <v>350</v>
      </c>
      <c r="F29" s="19"/>
      <c r="G29" s="20"/>
    </row>
    <row r="30" spans="2:7" ht="25.5">
      <c r="B30" s="16">
        <v>19</v>
      </c>
      <c r="C30" s="17" t="s">
        <v>40</v>
      </c>
      <c r="D30" s="18" t="s">
        <v>9</v>
      </c>
      <c r="E30" s="32">
        <v>350</v>
      </c>
      <c r="F30" s="19"/>
      <c r="G30" s="20"/>
    </row>
    <row r="31" spans="2:7" ht="51">
      <c r="B31" s="16">
        <v>20</v>
      </c>
      <c r="C31" s="17" t="s">
        <v>41</v>
      </c>
      <c r="D31" s="18" t="s">
        <v>12</v>
      </c>
      <c r="E31" s="32">
        <v>6.565</v>
      </c>
      <c r="F31" s="19"/>
      <c r="G31" s="20"/>
    </row>
    <row r="32" spans="2:7" ht="38.25">
      <c r="B32" s="16">
        <v>21</v>
      </c>
      <c r="C32" s="17" t="s">
        <v>42</v>
      </c>
      <c r="D32" s="18" t="s">
        <v>8</v>
      </c>
      <c r="E32" s="32">
        <v>196</v>
      </c>
      <c r="F32" s="19"/>
      <c r="G32" s="20"/>
    </row>
    <row r="33" spans="2:7" ht="25.5">
      <c r="B33" s="16">
        <v>22</v>
      </c>
      <c r="C33" s="17" t="s">
        <v>43</v>
      </c>
      <c r="D33" s="18" t="s">
        <v>9</v>
      </c>
      <c r="E33" s="32">
        <v>350</v>
      </c>
      <c r="F33" s="19"/>
      <c r="G33" s="20"/>
    </row>
    <row r="34" spans="2:7" ht="38.25">
      <c r="B34" s="16">
        <v>23</v>
      </c>
      <c r="C34" s="17" t="s">
        <v>44</v>
      </c>
      <c r="D34" s="18" t="s">
        <v>9</v>
      </c>
      <c r="E34" s="32">
        <v>350</v>
      </c>
      <c r="F34" s="19"/>
      <c r="G34" s="20"/>
    </row>
    <row r="35" spans="2:7" ht="25.5">
      <c r="B35" s="16">
        <v>24</v>
      </c>
      <c r="C35" s="17" t="s">
        <v>45</v>
      </c>
      <c r="D35" s="18" t="s">
        <v>9</v>
      </c>
      <c r="E35" s="32">
        <v>350</v>
      </c>
      <c r="F35" s="19"/>
      <c r="G35" s="20"/>
    </row>
    <row r="36" spans="2:7" ht="12.75">
      <c r="B36" s="31"/>
      <c r="C36" s="21" t="s">
        <v>46</v>
      </c>
      <c r="D36" s="22"/>
      <c r="E36" s="23"/>
      <c r="F36" s="24"/>
      <c r="G36" s="25">
        <f>SUM(G26:G35)</f>
        <v>0</v>
      </c>
    </row>
    <row r="37" spans="2:7" ht="14.25">
      <c r="B37" s="26" t="s">
        <v>13</v>
      </c>
      <c r="C37" s="15" t="s">
        <v>47</v>
      </c>
      <c r="D37" s="42"/>
      <c r="E37" s="43"/>
      <c r="F37" s="43"/>
      <c r="G37" s="44"/>
    </row>
    <row r="38" spans="2:7" ht="51">
      <c r="B38" s="16">
        <v>25</v>
      </c>
      <c r="C38" s="17" t="s">
        <v>49</v>
      </c>
      <c r="D38" s="18" t="s">
        <v>9</v>
      </c>
      <c r="E38" s="34">
        <v>58</v>
      </c>
      <c r="F38" s="27"/>
      <c r="G38" s="20"/>
    </row>
    <row r="39" spans="2:7" ht="51">
      <c r="B39" s="16">
        <v>26</v>
      </c>
      <c r="C39" s="17" t="s">
        <v>50</v>
      </c>
      <c r="D39" s="18" t="s">
        <v>9</v>
      </c>
      <c r="E39" s="34">
        <v>58</v>
      </c>
      <c r="F39" s="27"/>
      <c r="G39" s="20"/>
    </row>
    <row r="40" spans="2:7" ht="38.25">
      <c r="B40" s="16">
        <v>27</v>
      </c>
      <c r="C40" s="17" t="s">
        <v>51</v>
      </c>
      <c r="D40" s="18" t="s">
        <v>12</v>
      </c>
      <c r="E40" s="34">
        <v>1.155</v>
      </c>
      <c r="F40" s="27"/>
      <c r="G40" s="20"/>
    </row>
    <row r="41" spans="2:7" ht="38.25">
      <c r="B41" s="16">
        <v>28</v>
      </c>
      <c r="C41" s="17" t="s">
        <v>52</v>
      </c>
      <c r="D41" s="18" t="s">
        <v>8</v>
      </c>
      <c r="E41" s="34">
        <v>22</v>
      </c>
      <c r="F41" s="27"/>
      <c r="G41" s="20"/>
    </row>
    <row r="42" spans="2:7" ht="25.5">
      <c r="B42" s="16">
        <v>29</v>
      </c>
      <c r="C42" s="17" t="s">
        <v>53</v>
      </c>
      <c r="D42" s="18" t="s">
        <v>9</v>
      </c>
      <c r="E42" s="34">
        <v>58</v>
      </c>
      <c r="F42" s="27"/>
      <c r="G42" s="20"/>
    </row>
    <row r="43" spans="2:7" ht="38.25">
      <c r="B43" s="16">
        <v>30</v>
      </c>
      <c r="C43" s="17" t="s">
        <v>54</v>
      </c>
      <c r="D43" s="18" t="s">
        <v>9</v>
      </c>
      <c r="E43" s="34">
        <v>58</v>
      </c>
      <c r="F43" s="27"/>
      <c r="G43" s="20"/>
    </row>
    <row r="44" spans="2:7" ht="25.5">
      <c r="B44" s="16">
        <v>31</v>
      </c>
      <c r="C44" s="17" t="s">
        <v>55</v>
      </c>
      <c r="D44" s="18" t="s">
        <v>9</v>
      </c>
      <c r="E44" s="34">
        <v>58</v>
      </c>
      <c r="F44" s="27"/>
      <c r="G44" s="20"/>
    </row>
    <row r="45" spans="2:7" ht="12.75">
      <c r="B45" s="31"/>
      <c r="C45" s="33" t="s">
        <v>48</v>
      </c>
      <c r="D45" s="22"/>
      <c r="E45" s="23"/>
      <c r="F45" s="24"/>
      <c r="G45" s="25">
        <f>SUM(G38:G44)</f>
        <v>0</v>
      </c>
    </row>
    <row r="46" spans="2:7" ht="14.25">
      <c r="B46" s="26" t="s">
        <v>14</v>
      </c>
      <c r="C46" s="15" t="s">
        <v>56</v>
      </c>
      <c r="D46" s="42"/>
      <c r="E46" s="43"/>
      <c r="F46" s="43"/>
      <c r="G46" s="44"/>
    </row>
    <row r="47" spans="2:7" ht="38.25">
      <c r="B47" s="16">
        <v>32</v>
      </c>
      <c r="C47" s="17" t="s">
        <v>57</v>
      </c>
      <c r="D47" s="18" t="s">
        <v>9</v>
      </c>
      <c r="E47" s="34">
        <v>204</v>
      </c>
      <c r="F47" s="27"/>
      <c r="G47" s="20"/>
    </row>
    <row r="48" spans="2:7" ht="38.25">
      <c r="B48" s="16">
        <v>33</v>
      </c>
      <c r="C48" s="17" t="s">
        <v>58</v>
      </c>
      <c r="D48" s="18" t="s">
        <v>9</v>
      </c>
      <c r="E48" s="34">
        <v>204</v>
      </c>
      <c r="F48" s="27"/>
      <c r="G48" s="20"/>
    </row>
    <row r="49" spans="2:7" ht="38.25">
      <c r="B49" s="16">
        <v>34</v>
      </c>
      <c r="C49" s="17" t="s">
        <v>59</v>
      </c>
      <c r="D49" s="18" t="s">
        <v>12</v>
      </c>
      <c r="E49" s="34">
        <v>1.53</v>
      </c>
      <c r="F49" s="27"/>
      <c r="G49" s="20"/>
    </row>
    <row r="50" spans="2:7" ht="38.25">
      <c r="B50" s="16">
        <v>35</v>
      </c>
      <c r="C50" s="17" t="s">
        <v>60</v>
      </c>
      <c r="D50" s="18" t="s">
        <v>8</v>
      </c>
      <c r="E50" s="34">
        <v>102</v>
      </c>
      <c r="F50" s="27"/>
      <c r="G50" s="20"/>
    </row>
    <row r="51" spans="2:7" ht="12.75">
      <c r="B51" s="31"/>
      <c r="C51" s="21" t="s">
        <v>56</v>
      </c>
      <c r="D51" s="22"/>
      <c r="E51" s="23"/>
      <c r="F51" s="24"/>
      <c r="G51" s="25">
        <f>SUM(G47:G50)</f>
        <v>0</v>
      </c>
    </row>
    <row r="52" spans="2:7" ht="14.25">
      <c r="B52" s="26" t="s">
        <v>15</v>
      </c>
      <c r="C52" s="15" t="s">
        <v>61</v>
      </c>
      <c r="D52" s="42"/>
      <c r="E52" s="43"/>
      <c r="F52" s="43"/>
      <c r="G52" s="44"/>
    </row>
    <row r="53" spans="2:11" ht="38.25">
      <c r="B53" s="16">
        <v>36</v>
      </c>
      <c r="C53" s="28" t="s">
        <v>62</v>
      </c>
      <c r="D53" s="18" t="s">
        <v>10</v>
      </c>
      <c r="E53" s="34">
        <v>2</v>
      </c>
      <c r="F53" s="27"/>
      <c r="G53" s="20"/>
      <c r="H53"/>
      <c r="I53"/>
      <c r="J53"/>
      <c r="K53"/>
    </row>
    <row r="54" spans="2:11" ht="38.25">
      <c r="B54" s="16">
        <f>B53+1</f>
        <v>37</v>
      </c>
      <c r="C54" s="28" t="s">
        <v>63</v>
      </c>
      <c r="D54" s="18" t="s">
        <v>10</v>
      </c>
      <c r="E54" s="34">
        <v>2</v>
      </c>
      <c r="F54" s="32"/>
      <c r="G54" s="20"/>
      <c r="H54"/>
      <c r="I54"/>
      <c r="J54"/>
      <c r="K54"/>
    </row>
    <row r="55" spans="2:11" ht="12.75">
      <c r="B55" s="31"/>
      <c r="C55" s="33" t="s">
        <v>61</v>
      </c>
      <c r="D55" s="22"/>
      <c r="E55" s="23"/>
      <c r="F55" s="24"/>
      <c r="G55" s="25">
        <f>SUM(G53:G54)</f>
        <v>0</v>
      </c>
      <c r="H55"/>
      <c r="I55"/>
      <c r="J55"/>
      <c r="K55"/>
    </row>
    <row r="56" spans="2:7" ht="31.5" customHeight="1">
      <c r="B56" s="45" t="s">
        <v>16</v>
      </c>
      <c r="C56" s="45"/>
      <c r="D56" s="45"/>
      <c r="E56" s="45"/>
      <c r="F56" s="45"/>
      <c r="G56" s="29">
        <f>SUM(G24+G36+G45+G51+G55)</f>
        <v>0</v>
      </c>
    </row>
    <row r="57" spans="2:7" ht="31.5" customHeight="1">
      <c r="B57" s="45" t="s">
        <v>17</v>
      </c>
      <c r="C57" s="45"/>
      <c r="D57" s="45"/>
      <c r="E57" s="45"/>
      <c r="F57" s="45"/>
      <c r="G57" s="29">
        <f>G56*0.23</f>
        <v>0</v>
      </c>
    </row>
    <row r="58" spans="2:7" ht="31.5" customHeight="1">
      <c r="B58" s="45" t="s">
        <v>18</v>
      </c>
      <c r="C58" s="45"/>
      <c r="D58" s="45"/>
      <c r="E58" s="45"/>
      <c r="F58" s="45"/>
      <c r="G58" s="29">
        <f>G56+G57</f>
        <v>0</v>
      </c>
    </row>
    <row r="59" spans="2:7" ht="15.75">
      <c r="B59" s="37"/>
      <c r="C59" s="37"/>
      <c r="D59" s="37"/>
      <c r="E59" s="37"/>
      <c r="F59" s="37"/>
      <c r="G59" s="37"/>
    </row>
    <row r="60" spans="2:7" ht="15">
      <c r="B60" s="46" t="s">
        <v>21</v>
      </c>
      <c r="C60" s="47"/>
      <c r="D60" s="47"/>
      <c r="E60" s="47"/>
      <c r="F60" s="47"/>
      <c r="G60" s="47"/>
    </row>
  </sheetData>
  <sheetProtection/>
  <mergeCells count="14">
    <mergeCell ref="D37:G37"/>
    <mergeCell ref="D46:G46"/>
    <mergeCell ref="B58:F58"/>
    <mergeCell ref="B59:G59"/>
    <mergeCell ref="B60:G60"/>
    <mergeCell ref="D52:G52"/>
    <mergeCell ref="B56:F56"/>
    <mergeCell ref="B57:F57"/>
    <mergeCell ref="D1:G1"/>
    <mergeCell ref="B3:G3"/>
    <mergeCell ref="B4:G4"/>
    <mergeCell ref="B5:G5"/>
    <mergeCell ref="D9:G9"/>
    <mergeCell ref="D25:G25"/>
  </mergeCells>
  <printOptions/>
  <pageMargins left="0.75" right="0.75" top="1" bottom="1" header="0.5" footer="0.5"/>
  <pageSetup horizontalDpi="600" verticalDpi="600" orientation="portrait" paperSize="9" scale="78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Zarząd Dróg Powiatowych we  Włoszczowie</cp:lastModifiedBy>
  <cp:lastPrinted>2014-08-20T12:14:08Z</cp:lastPrinted>
  <dcterms:created xsi:type="dcterms:W3CDTF">2014-08-19T15:01:43Z</dcterms:created>
  <dcterms:modified xsi:type="dcterms:W3CDTF">2014-08-22T09:21:45Z</dcterms:modified>
  <cp:category/>
  <cp:version/>
  <cp:contentType/>
  <cp:contentStatus/>
</cp:coreProperties>
</file>