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'Arkusz2'!$A$1:$D$52</definedName>
  </definedNames>
  <calcPr fullCalcOnLoad="1"/>
</workbook>
</file>

<file path=xl/sharedStrings.xml><?xml version="1.0" encoding="utf-8"?>
<sst xmlns="http://schemas.openxmlformats.org/spreadsheetml/2006/main" count="70" uniqueCount="67">
  <si>
    <t>PRZYCHODY</t>
  </si>
  <si>
    <t>A. Przychody ze sprzedaży</t>
  </si>
  <si>
    <t>I. Przychody ze sprzedaży produktów</t>
  </si>
  <si>
    <t>II. Zmiana stanu produktów (zwiększenie - wartość dodatnia, zmniejszenie - wartość ujemna)</t>
  </si>
  <si>
    <t>III. Przychód ze sprzedaży towarów i materiałów</t>
  </si>
  <si>
    <t>B. Pozostałe przychody operacyjne</t>
  </si>
  <si>
    <t>I. Przychody ze sprzedaży składników majątku trwałego</t>
  </si>
  <si>
    <t>II. Dotacje</t>
  </si>
  <si>
    <t>C. Przychody finansowe</t>
  </si>
  <si>
    <t>I. Dywidendy z tytułu udziałów - w tym od jednostek      zależnych i stowarzyszonych</t>
  </si>
  <si>
    <t>II. Odsetki uzyskane</t>
  </si>
  <si>
    <t>III. Pozostałe</t>
  </si>
  <si>
    <t>OGÓŁEM PRZYCHODY</t>
  </si>
  <si>
    <t>KOSZTY</t>
  </si>
  <si>
    <t>A. Koszty działalności podstawowej   (według rodzaju)</t>
  </si>
  <si>
    <t>I. Zużycie materiałów i energii</t>
  </si>
  <si>
    <t>leki</t>
  </si>
  <si>
    <t>sprzęt jednorazowego użytku</t>
  </si>
  <si>
    <t>odczynniki i materiały diagnostyczne</t>
  </si>
  <si>
    <t>opał</t>
  </si>
  <si>
    <t>paliwo</t>
  </si>
  <si>
    <t>części zamienne</t>
  </si>
  <si>
    <t>środki czystości</t>
  </si>
  <si>
    <t>pozostałe materiały</t>
  </si>
  <si>
    <t>środki pomocnicze</t>
  </si>
  <si>
    <t>energia elektryczna</t>
  </si>
  <si>
    <t>woda i ścieki</t>
  </si>
  <si>
    <t xml:space="preserve">gaz </t>
  </si>
  <si>
    <t>II. Usługi obce</t>
  </si>
  <si>
    <t>usługi telefoniczne i pocztowe</t>
  </si>
  <si>
    <t>usługi transportowe</t>
  </si>
  <si>
    <t>usługi remontowe- naprawy</t>
  </si>
  <si>
    <t>pozostałe usługi medyczne</t>
  </si>
  <si>
    <t>pozostałe usługi materialne</t>
  </si>
  <si>
    <t>pozostałe usługi niematerialne</t>
  </si>
  <si>
    <t>III. Podatki i opłaty</t>
  </si>
  <si>
    <t>IV. Wynagrodzenie</t>
  </si>
  <si>
    <t>wynagrodzenia ze stosunku pracy</t>
  </si>
  <si>
    <t>wynagrodzenia z umów zleceń i o dzieło</t>
  </si>
  <si>
    <t>V. Świadczenia na rzecz pracowników</t>
  </si>
  <si>
    <t>składki na rzecz ZUS</t>
  </si>
  <si>
    <t>odpis na ZFŚS</t>
  </si>
  <si>
    <t>pozostałe świadczenia na rzecz pracowników</t>
  </si>
  <si>
    <t>świadczenia na rzecz pacowników -  wyżywienie</t>
  </si>
  <si>
    <t>VI. Amortyzacja</t>
  </si>
  <si>
    <t>VII. Pozostałe</t>
  </si>
  <si>
    <t>B. Pozostałe koszty operacyjne</t>
  </si>
  <si>
    <t>I. Wartość sprzedanych towarów i materiałów</t>
  </si>
  <si>
    <t>II. Wartość sprzedanych składników majątku trwałego</t>
  </si>
  <si>
    <t>III. Pozostałe koszty operacyjne</t>
  </si>
  <si>
    <t>C. Koszty finansowe</t>
  </si>
  <si>
    <t>I. Odpisy aktualizujące wartość finansowego majątku trwałego oraz krótkoterminowych papierów wartościowych</t>
  </si>
  <si>
    <t>II. Odsetki do zapłacenia - w tym dla jednostek zależnych i stowarzyszonych</t>
  </si>
  <si>
    <t>III. Pozostałe - odsetki od kredytu</t>
  </si>
  <si>
    <t>IV. Odsetki od wynagrodzeń</t>
  </si>
  <si>
    <t>OGÓŁEM KOSZTY</t>
  </si>
  <si>
    <t>I półrocze 2007</t>
  </si>
  <si>
    <t>IV  Pogłębienie rezerwy na "13" pensje</t>
  </si>
  <si>
    <t>WYNIK FINANSOWY</t>
  </si>
  <si>
    <t>Przychody 2007</t>
  </si>
  <si>
    <t>WEDŁUG PLANU NA 2007 ROK</t>
  </si>
  <si>
    <t>Koszty 2007</t>
  </si>
  <si>
    <t>WYKONANIE</t>
  </si>
  <si>
    <t>Koszty I półrocze 2007</t>
  </si>
  <si>
    <t>WYKONANIE PLANU FINANSOWEGO ZA  I półrocze  2007 roku</t>
  </si>
  <si>
    <t xml:space="preserve"> Przychody                             I półrocze 2007</t>
  </si>
  <si>
    <t xml:space="preserve">III. Pozostałe przychody operacyjne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</si>
</sst>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3" fontId="1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/>
    </xf>
    <xf numFmtId="43" fontId="2" fillId="0" borderId="1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right" vertical="center"/>
    </xf>
    <xf numFmtId="43" fontId="7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3" fontId="7" fillId="0" borderId="1" xfId="0" applyNumberFormat="1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55.125" style="1" customWidth="1"/>
    <col min="2" max="2" width="20.75390625" style="1" customWidth="1"/>
    <col min="3" max="3" width="29.25390625" style="1" customWidth="1"/>
    <col min="4" max="4" width="26.875" style="1" customWidth="1"/>
    <col min="5" max="16384" width="9.125" style="1" customWidth="1"/>
  </cols>
  <sheetData>
    <row r="1" spans="1:4" ht="19.5" customHeight="1">
      <c r="A1" s="34" t="s">
        <v>64</v>
      </c>
      <c r="B1" s="34"/>
      <c r="C1" s="34"/>
      <c r="D1" s="34"/>
    </row>
    <row r="2" spans="1:4" ht="45" customHeight="1">
      <c r="A2" s="34"/>
      <c r="B2" s="34"/>
      <c r="C2" s="34"/>
      <c r="D2" s="34"/>
    </row>
    <row r="3" spans="1:4" ht="15.75">
      <c r="A3" s="35"/>
      <c r="B3" s="35"/>
      <c r="C3" s="35"/>
      <c r="D3" s="35"/>
    </row>
    <row r="4" spans="1:4" ht="18.75">
      <c r="A4" s="36" t="s">
        <v>0</v>
      </c>
      <c r="B4" s="38" t="s">
        <v>60</v>
      </c>
      <c r="C4" s="39"/>
      <c r="D4" s="33" t="s">
        <v>62</v>
      </c>
    </row>
    <row r="5" spans="1:4" ht="22.5" customHeight="1">
      <c r="A5" s="36"/>
      <c r="B5" s="36" t="s">
        <v>59</v>
      </c>
      <c r="C5" s="37" t="s">
        <v>65</v>
      </c>
      <c r="D5" s="37" t="s">
        <v>56</v>
      </c>
    </row>
    <row r="6" spans="1:4" ht="34.5" customHeight="1">
      <c r="A6" s="36"/>
      <c r="B6" s="36"/>
      <c r="C6" s="37"/>
      <c r="D6" s="37"/>
    </row>
    <row r="7" spans="1:4" ht="33.75" customHeight="1">
      <c r="A7" s="2">
        <v>1</v>
      </c>
      <c r="B7" s="2">
        <v>2</v>
      </c>
      <c r="C7" s="2">
        <v>3</v>
      </c>
      <c r="D7" s="2">
        <v>4</v>
      </c>
    </row>
    <row r="8" spans="1:4" ht="27.75" customHeight="1">
      <c r="A8" s="3" t="s">
        <v>1</v>
      </c>
      <c r="B8" s="4">
        <f>SUM(B9:B11)</f>
        <v>24775016</v>
      </c>
      <c r="C8" s="4">
        <f>SUM(C9:C11)</f>
        <v>12387508</v>
      </c>
      <c r="D8" s="4">
        <f>SUM(D9:D11)</f>
        <v>11985707.67</v>
      </c>
    </row>
    <row r="9" spans="1:4" ht="27.75" customHeight="1">
      <c r="A9" s="5" t="s">
        <v>2</v>
      </c>
      <c r="B9" s="6">
        <v>24775016</v>
      </c>
      <c r="C9" s="6">
        <v>12387508</v>
      </c>
      <c r="D9" s="6">
        <v>11985707.67</v>
      </c>
    </row>
    <row r="10" spans="1:4" ht="29.25" customHeight="1">
      <c r="A10" s="5" t="s">
        <v>3</v>
      </c>
      <c r="B10" s="6">
        <v>0</v>
      </c>
      <c r="C10" s="6">
        <v>0</v>
      </c>
      <c r="D10" s="6">
        <v>0</v>
      </c>
    </row>
    <row r="11" spans="1:4" ht="25.5" customHeight="1">
      <c r="A11" s="5" t="s">
        <v>4</v>
      </c>
      <c r="B11" s="6">
        <v>0</v>
      </c>
      <c r="C11" s="6">
        <v>0</v>
      </c>
      <c r="D11" s="6">
        <v>0</v>
      </c>
    </row>
    <row r="12" spans="1:4" ht="31.5" customHeight="1">
      <c r="A12" s="3" t="s">
        <v>5</v>
      </c>
      <c r="B12" s="4">
        <f>SUM(B13:B15)</f>
        <v>3100000</v>
      </c>
      <c r="C12" s="4">
        <f>SUM(C13:C15)</f>
        <v>1550000</v>
      </c>
      <c r="D12" s="4">
        <f>SUM(D13:D15)</f>
        <v>60015.3</v>
      </c>
    </row>
    <row r="13" spans="1:4" ht="25.5" customHeight="1">
      <c r="A13" s="5" t="s">
        <v>6</v>
      </c>
      <c r="B13" s="6">
        <v>0</v>
      </c>
      <c r="C13" s="6">
        <v>0</v>
      </c>
      <c r="D13" s="6">
        <v>0</v>
      </c>
    </row>
    <row r="14" spans="1:4" ht="39.75" customHeight="1">
      <c r="A14" s="5" t="s">
        <v>7</v>
      </c>
      <c r="B14" s="6">
        <v>85000</v>
      </c>
      <c r="C14" s="6">
        <v>42500</v>
      </c>
      <c r="D14" s="6">
        <v>0</v>
      </c>
    </row>
    <row r="15" spans="1:4" ht="24" customHeight="1">
      <c r="A15" s="5" t="s">
        <v>66</v>
      </c>
      <c r="B15" s="6">
        <v>3015000</v>
      </c>
      <c r="C15" s="6">
        <v>1507500</v>
      </c>
      <c r="D15" s="6">
        <v>60015.3</v>
      </c>
    </row>
    <row r="16" spans="1:4" ht="24.75" customHeight="1">
      <c r="A16" s="3" t="s">
        <v>8</v>
      </c>
      <c r="B16" s="4">
        <f>SUM(B17:B19)</f>
        <v>10000</v>
      </c>
      <c r="C16" s="4">
        <f>SUM(C17:C19)</f>
        <v>5000</v>
      </c>
      <c r="D16" s="4">
        <f>SUM(D17:D19)</f>
        <v>6455.12</v>
      </c>
    </row>
    <row r="17" spans="1:4" ht="33.75" customHeight="1">
      <c r="A17" s="5" t="s">
        <v>9</v>
      </c>
      <c r="B17" s="6">
        <v>0</v>
      </c>
      <c r="C17" s="6">
        <v>0</v>
      </c>
      <c r="D17" s="6">
        <v>0</v>
      </c>
    </row>
    <row r="18" spans="1:4" ht="15.75">
      <c r="A18" s="5" t="s">
        <v>10</v>
      </c>
      <c r="B18" s="6">
        <v>10000</v>
      </c>
      <c r="C18" s="6">
        <v>5000</v>
      </c>
      <c r="D18" s="6">
        <v>6455.12</v>
      </c>
    </row>
    <row r="19" spans="1:4" ht="15.75">
      <c r="A19" s="5" t="s">
        <v>11</v>
      </c>
      <c r="B19" s="6">
        <v>0</v>
      </c>
      <c r="C19" s="6">
        <v>0</v>
      </c>
      <c r="D19" s="6">
        <v>0</v>
      </c>
    </row>
    <row r="20" spans="1:4" ht="20.25">
      <c r="A20" s="30" t="s">
        <v>12</v>
      </c>
      <c r="B20" s="31">
        <f>SUM(B8+B12+B16)</f>
        <v>27885016</v>
      </c>
      <c r="C20" s="31">
        <f>SUM(C8+C12+C16)</f>
        <v>13942508</v>
      </c>
      <c r="D20" s="31">
        <f>SUM(D8+D12+D16)</f>
        <v>12052178.09</v>
      </c>
    </row>
  </sheetData>
  <mergeCells count="6">
    <mergeCell ref="A1:D3"/>
    <mergeCell ref="A4:A6"/>
    <mergeCell ref="B5:B6"/>
    <mergeCell ref="C5:C6"/>
    <mergeCell ref="D5:D6"/>
    <mergeCell ref="B4:C4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60" workbookViewId="0" topLeftCell="A1">
      <pane xSplit="3675" topLeftCell="B1" activePane="topRight" state="split"/>
      <selection pane="topLeft" activeCell="A1" sqref="A1"/>
      <selection pane="topRight" activeCell="C2" sqref="C2:C3"/>
    </sheetView>
  </sheetViews>
  <sheetFormatPr defaultColWidth="9.00390625" defaultRowHeight="12.75"/>
  <cols>
    <col min="1" max="1" width="54.75390625" style="1" customWidth="1"/>
    <col min="2" max="2" width="29.25390625" style="1" customWidth="1"/>
    <col min="3" max="3" width="30.00390625" style="1" customWidth="1"/>
    <col min="4" max="4" width="41.875" style="1" customWidth="1"/>
    <col min="5" max="16384" width="9.125" style="1" customWidth="1"/>
  </cols>
  <sheetData>
    <row r="1" spans="1:7" ht="27.75" customHeight="1">
      <c r="A1" s="36" t="s">
        <v>13</v>
      </c>
      <c r="B1" s="38" t="s">
        <v>60</v>
      </c>
      <c r="C1" s="39"/>
      <c r="D1" s="33" t="s">
        <v>62</v>
      </c>
      <c r="E1" s="38"/>
      <c r="F1" s="40"/>
      <c r="G1" s="39"/>
    </row>
    <row r="2" spans="1:4" ht="18" customHeight="1">
      <c r="A2" s="36"/>
      <c r="B2" s="36" t="s">
        <v>61</v>
      </c>
      <c r="C2" s="37" t="s">
        <v>63</v>
      </c>
      <c r="D2" s="37" t="s">
        <v>56</v>
      </c>
    </row>
    <row r="3" spans="1:4" ht="27.75" customHeight="1">
      <c r="A3" s="36"/>
      <c r="B3" s="36"/>
      <c r="C3" s="37"/>
      <c r="D3" s="37"/>
    </row>
    <row r="4" spans="1:4" s="7" customFormat="1" ht="15.75">
      <c r="A4" s="2">
        <v>1</v>
      </c>
      <c r="B4" s="2">
        <v>2</v>
      </c>
      <c r="C4" s="2">
        <v>3</v>
      </c>
      <c r="D4" s="2">
        <v>4</v>
      </c>
    </row>
    <row r="5" spans="1:4" s="9" customFormat="1" ht="33" customHeight="1">
      <c r="A5" s="3" t="s">
        <v>14</v>
      </c>
      <c r="B5" s="8">
        <f>SUM(B6+B19+B26+B27+B30+B35+B36)</f>
        <v>25126500</v>
      </c>
      <c r="C5" s="8">
        <f>SUM(C6+C19+C26+C27+C30+C35+C36)</f>
        <v>12563250</v>
      </c>
      <c r="D5" s="8">
        <f>SUM(D6+D19+D26+D27+D30+D35+D36)</f>
        <v>12104869.17</v>
      </c>
    </row>
    <row r="6" spans="1:4" s="9" customFormat="1" ht="24" customHeight="1">
      <c r="A6" s="10" t="s">
        <v>15</v>
      </c>
      <c r="B6" s="8">
        <f>SUM(B7+B8+B9+B10+B11+B12+B13+B14+B15+B16+B17+B18)</f>
        <v>3716500</v>
      </c>
      <c r="C6" s="26">
        <f>SUM(C7:C18)</f>
        <v>1858250</v>
      </c>
      <c r="D6" s="26">
        <f>SUM(D7:D18)</f>
        <v>1866744.6600000001</v>
      </c>
    </row>
    <row r="7" spans="1:4" s="9" customFormat="1" ht="18" customHeight="1">
      <c r="A7" s="11" t="s">
        <v>16</v>
      </c>
      <c r="B7" s="12">
        <v>1820000</v>
      </c>
      <c r="C7" s="12">
        <v>910000</v>
      </c>
      <c r="D7" s="12">
        <v>923298.38</v>
      </c>
    </row>
    <row r="8" spans="1:4" s="9" customFormat="1" ht="16.5" customHeight="1">
      <c r="A8" s="11" t="s">
        <v>17</v>
      </c>
      <c r="B8" s="12">
        <v>300000</v>
      </c>
      <c r="C8" s="12">
        <v>150000</v>
      </c>
      <c r="D8" s="12">
        <v>194519.73</v>
      </c>
    </row>
    <row r="9" spans="1:4" s="9" customFormat="1" ht="19.5" customHeight="1">
      <c r="A9" s="11" t="s">
        <v>18</v>
      </c>
      <c r="B9" s="13">
        <v>35500</v>
      </c>
      <c r="C9" s="12">
        <v>17750</v>
      </c>
      <c r="D9" s="12">
        <v>44901.32</v>
      </c>
    </row>
    <row r="10" spans="1:4" s="9" customFormat="1" ht="15.75" customHeight="1">
      <c r="A10" s="11" t="s">
        <v>19</v>
      </c>
      <c r="B10" s="12">
        <v>150000</v>
      </c>
      <c r="C10" s="12">
        <v>75000</v>
      </c>
      <c r="D10" s="12">
        <v>44492.51</v>
      </c>
    </row>
    <row r="11" spans="1:4" s="9" customFormat="1" ht="16.5" customHeight="1">
      <c r="A11" s="11" t="s">
        <v>20</v>
      </c>
      <c r="B11" s="12">
        <v>37000</v>
      </c>
      <c r="C11" s="12">
        <v>18500</v>
      </c>
      <c r="D11" s="12">
        <v>21124.25</v>
      </c>
    </row>
    <row r="12" spans="1:4" s="9" customFormat="1" ht="15.75" customHeight="1">
      <c r="A12" s="11" t="s">
        <v>21</v>
      </c>
      <c r="B12" s="12">
        <v>45000</v>
      </c>
      <c r="C12" s="12">
        <v>22500</v>
      </c>
      <c r="D12" s="12">
        <v>10995.08</v>
      </c>
    </row>
    <row r="13" spans="1:4" s="9" customFormat="1" ht="15.75" customHeight="1">
      <c r="A13" s="11" t="s">
        <v>22</v>
      </c>
      <c r="B13" s="12">
        <v>36000</v>
      </c>
      <c r="C13" s="12">
        <v>18000</v>
      </c>
      <c r="D13" s="12">
        <v>23618.97</v>
      </c>
    </row>
    <row r="14" spans="1:4" s="9" customFormat="1" ht="16.5" customHeight="1">
      <c r="A14" s="11" t="s">
        <v>23</v>
      </c>
      <c r="B14" s="12">
        <v>528000</v>
      </c>
      <c r="C14" s="12">
        <v>264000</v>
      </c>
      <c r="D14" s="12">
        <v>183967.56</v>
      </c>
    </row>
    <row r="15" spans="1:4" s="9" customFormat="1" ht="15.75" customHeight="1">
      <c r="A15" s="11" t="s">
        <v>24</v>
      </c>
      <c r="B15" s="12">
        <v>0</v>
      </c>
      <c r="C15" s="12">
        <v>0</v>
      </c>
      <c r="D15" s="12">
        <v>0</v>
      </c>
    </row>
    <row r="16" spans="1:4" s="9" customFormat="1" ht="15.75" customHeight="1">
      <c r="A16" s="11" t="s">
        <v>25</v>
      </c>
      <c r="B16" s="12">
        <v>680000</v>
      </c>
      <c r="C16" s="12">
        <v>340000</v>
      </c>
      <c r="D16" s="12">
        <v>358495.72</v>
      </c>
    </row>
    <row r="17" spans="1:4" s="9" customFormat="1" ht="16.5" customHeight="1">
      <c r="A17" s="11" t="s">
        <v>26</v>
      </c>
      <c r="B17" s="12">
        <v>85000</v>
      </c>
      <c r="C17" s="12">
        <v>42500</v>
      </c>
      <c r="D17" s="14">
        <v>61331.14</v>
      </c>
    </row>
    <row r="18" spans="1:4" s="9" customFormat="1" ht="16.5" customHeight="1">
      <c r="A18" s="11" t="s">
        <v>27</v>
      </c>
      <c r="B18" s="12">
        <v>0</v>
      </c>
      <c r="C18" s="12">
        <v>0</v>
      </c>
      <c r="D18" s="14">
        <v>0</v>
      </c>
    </row>
    <row r="19" spans="1:4" s="9" customFormat="1" ht="21" customHeight="1">
      <c r="A19" s="10" t="s">
        <v>28</v>
      </c>
      <c r="B19" s="8">
        <f>SUM(B20:B25)</f>
        <v>4736000</v>
      </c>
      <c r="C19" s="8">
        <f>SUM(C20:C25)</f>
        <v>2368000</v>
      </c>
      <c r="D19" s="8">
        <f>SUM(D20:D25)</f>
        <v>2465504.36</v>
      </c>
    </row>
    <row r="20" spans="1:4" s="9" customFormat="1" ht="17.25" customHeight="1">
      <c r="A20" s="11" t="s">
        <v>29</v>
      </c>
      <c r="B20" s="12">
        <v>100000</v>
      </c>
      <c r="C20" s="12">
        <v>50000</v>
      </c>
      <c r="D20" s="14">
        <v>57892.42</v>
      </c>
    </row>
    <row r="21" spans="1:4" s="9" customFormat="1" ht="15.75" customHeight="1">
      <c r="A21" s="11" t="s">
        <v>30</v>
      </c>
      <c r="B21" s="13">
        <v>98000</v>
      </c>
      <c r="C21" s="12">
        <v>49000</v>
      </c>
      <c r="D21" s="14">
        <v>57888.08</v>
      </c>
    </row>
    <row r="22" spans="1:4" s="9" customFormat="1" ht="15.75" customHeight="1">
      <c r="A22" s="11" t="s">
        <v>31</v>
      </c>
      <c r="B22" s="12">
        <v>96000</v>
      </c>
      <c r="C22" s="12">
        <v>48000</v>
      </c>
      <c r="D22" s="14">
        <v>47235.96</v>
      </c>
    </row>
    <row r="23" spans="1:4" s="9" customFormat="1" ht="15.75" customHeight="1">
      <c r="A23" s="11" t="s">
        <v>32</v>
      </c>
      <c r="B23" s="12">
        <v>1204000</v>
      </c>
      <c r="C23" s="12">
        <v>602000</v>
      </c>
      <c r="D23" s="14">
        <v>669234.67</v>
      </c>
    </row>
    <row r="24" spans="1:4" s="9" customFormat="1" ht="16.5" customHeight="1">
      <c r="A24" s="11" t="s">
        <v>33</v>
      </c>
      <c r="B24" s="12">
        <v>3118000</v>
      </c>
      <c r="C24" s="12">
        <v>1559000</v>
      </c>
      <c r="D24" s="14">
        <v>1567406.43</v>
      </c>
    </row>
    <row r="25" spans="1:4" s="9" customFormat="1" ht="18.75" customHeight="1">
      <c r="A25" s="11" t="s">
        <v>34</v>
      </c>
      <c r="B25" s="12">
        <v>120000</v>
      </c>
      <c r="C25" s="12">
        <v>60000</v>
      </c>
      <c r="D25" s="12">
        <v>65846.8</v>
      </c>
    </row>
    <row r="26" spans="1:4" s="9" customFormat="1" ht="18.75" customHeight="1">
      <c r="A26" s="10" t="s">
        <v>35</v>
      </c>
      <c r="B26" s="8">
        <v>210000</v>
      </c>
      <c r="C26" s="8">
        <v>105000</v>
      </c>
      <c r="D26" s="15">
        <v>105289</v>
      </c>
    </row>
    <row r="27" spans="1:4" s="9" customFormat="1" ht="16.5" customHeight="1">
      <c r="A27" s="10" t="s">
        <v>36</v>
      </c>
      <c r="B27" s="8">
        <f>SUM(B28:B29)</f>
        <v>12980000</v>
      </c>
      <c r="C27" s="8">
        <f>SUM(C28:C29)</f>
        <v>6490000</v>
      </c>
      <c r="D27" s="8">
        <f>SUM(D28:D29)</f>
        <v>6054677.2299999995</v>
      </c>
    </row>
    <row r="28" spans="1:4" s="9" customFormat="1" ht="22.5" customHeight="1">
      <c r="A28" s="11" t="s">
        <v>37</v>
      </c>
      <c r="B28" s="12">
        <v>12800000</v>
      </c>
      <c r="C28" s="12">
        <v>6400000</v>
      </c>
      <c r="D28" s="16">
        <v>5998671.88</v>
      </c>
    </row>
    <row r="29" spans="1:4" s="9" customFormat="1" ht="21.75" customHeight="1">
      <c r="A29" s="11" t="s">
        <v>38</v>
      </c>
      <c r="B29" s="12">
        <v>180000</v>
      </c>
      <c r="C29" s="12">
        <v>90000</v>
      </c>
      <c r="D29" s="16">
        <v>56005.35</v>
      </c>
    </row>
    <row r="30" spans="1:4" s="9" customFormat="1" ht="23.25" customHeight="1">
      <c r="A30" s="10" t="s">
        <v>39</v>
      </c>
      <c r="B30" s="8">
        <f>SUM(B31:B34)</f>
        <v>2723000</v>
      </c>
      <c r="C30" s="8">
        <f>SUM(C31:C34)</f>
        <v>1361500</v>
      </c>
      <c r="D30" s="15">
        <f>SUM(D31:D34)</f>
        <v>1224113.17</v>
      </c>
    </row>
    <row r="31" spans="1:4" s="9" customFormat="1" ht="19.5" customHeight="1">
      <c r="A31" s="11" t="s">
        <v>40</v>
      </c>
      <c r="B31" s="12">
        <v>2678000</v>
      </c>
      <c r="C31" s="12">
        <v>1339000</v>
      </c>
      <c r="D31" s="14">
        <v>1206098.17</v>
      </c>
    </row>
    <row r="32" spans="1:4" s="9" customFormat="1" ht="16.5" customHeight="1">
      <c r="A32" s="11" t="s">
        <v>41</v>
      </c>
      <c r="B32" s="12">
        <v>0</v>
      </c>
      <c r="C32" s="12">
        <v>0</v>
      </c>
      <c r="D32" s="14">
        <v>0</v>
      </c>
    </row>
    <row r="33" spans="1:4" s="9" customFormat="1" ht="24" customHeight="1">
      <c r="A33" s="11" t="s">
        <v>42</v>
      </c>
      <c r="B33" s="12">
        <v>45000</v>
      </c>
      <c r="C33" s="12">
        <v>22500</v>
      </c>
      <c r="D33" s="14">
        <v>18015</v>
      </c>
    </row>
    <row r="34" spans="1:4" s="9" customFormat="1" ht="21.75" customHeight="1">
      <c r="A34" s="11" t="s">
        <v>43</v>
      </c>
      <c r="B34" s="12">
        <v>0</v>
      </c>
      <c r="C34" s="12">
        <v>0</v>
      </c>
      <c r="D34" s="14">
        <v>0</v>
      </c>
    </row>
    <row r="35" spans="1:4" ht="17.25" customHeight="1">
      <c r="A35" s="17" t="s">
        <v>44</v>
      </c>
      <c r="B35" s="8">
        <v>641000</v>
      </c>
      <c r="C35" s="8">
        <v>320500</v>
      </c>
      <c r="D35" s="15">
        <v>326590.12</v>
      </c>
    </row>
    <row r="36" spans="1:4" ht="17.25" customHeight="1">
      <c r="A36" s="17" t="s">
        <v>45</v>
      </c>
      <c r="B36" s="8">
        <v>120000</v>
      </c>
      <c r="C36" s="8">
        <v>60000</v>
      </c>
      <c r="D36" s="15">
        <v>61950.63</v>
      </c>
    </row>
    <row r="37" spans="1:4" ht="29.25" customHeight="1">
      <c r="A37" s="3" t="s">
        <v>46</v>
      </c>
      <c r="B37" s="8">
        <f>SUM(B38:B41)</f>
        <v>455000</v>
      </c>
      <c r="C37" s="8">
        <f>SUM(C38:C41)</f>
        <v>227500</v>
      </c>
      <c r="D37" s="8">
        <f>SUM(D38:D41)</f>
        <v>66098.11</v>
      </c>
    </row>
    <row r="38" spans="1:4" ht="21.75" customHeight="1">
      <c r="A38" s="5" t="s">
        <v>47</v>
      </c>
      <c r="B38" s="12">
        <v>0</v>
      </c>
      <c r="C38" s="12">
        <v>0</v>
      </c>
      <c r="D38" s="14">
        <v>0</v>
      </c>
    </row>
    <row r="39" spans="1:4" ht="23.25" customHeight="1">
      <c r="A39" s="5" t="s">
        <v>48</v>
      </c>
      <c r="B39" s="12">
        <v>0</v>
      </c>
      <c r="C39" s="12">
        <v>0</v>
      </c>
      <c r="D39" s="14">
        <v>0</v>
      </c>
    </row>
    <row r="40" spans="1:4" ht="23.25" customHeight="1">
      <c r="A40" s="5" t="s">
        <v>49</v>
      </c>
      <c r="B40" s="12">
        <v>120000</v>
      </c>
      <c r="C40" s="19">
        <v>60000</v>
      </c>
      <c r="D40" s="20">
        <v>66098.11</v>
      </c>
    </row>
    <row r="41" spans="1:4" ht="20.25" customHeight="1">
      <c r="A41" s="27" t="s">
        <v>57</v>
      </c>
      <c r="B41" s="12">
        <v>335000</v>
      </c>
      <c r="C41" s="19">
        <v>167500</v>
      </c>
      <c r="D41" s="12">
        <v>0</v>
      </c>
    </row>
    <row r="42" spans="1:4" ht="24" customHeight="1">
      <c r="A42" s="3" t="s">
        <v>50</v>
      </c>
      <c r="B42" s="8">
        <f>SUM(B43:B46)</f>
        <v>740000</v>
      </c>
      <c r="C42" s="8">
        <f>SUM(C43:C46)</f>
        <v>370000</v>
      </c>
      <c r="D42" s="18">
        <f>SUM(D43:D46)</f>
        <v>339792.48</v>
      </c>
    </row>
    <row r="43" spans="1:4" ht="42.75" customHeight="1">
      <c r="A43" s="5" t="s">
        <v>51</v>
      </c>
      <c r="B43" s="12">
        <v>0</v>
      </c>
      <c r="C43" s="12">
        <v>0</v>
      </c>
      <c r="D43" s="14">
        <v>0</v>
      </c>
    </row>
    <row r="44" spans="1:4" ht="33" customHeight="1">
      <c r="A44" s="5" t="s">
        <v>52</v>
      </c>
      <c r="B44" s="12">
        <v>250000</v>
      </c>
      <c r="C44" s="12">
        <v>125000</v>
      </c>
      <c r="D44" s="21">
        <v>201325.43</v>
      </c>
    </row>
    <row r="45" spans="1:4" ht="24" customHeight="1">
      <c r="A45" s="5" t="s">
        <v>53</v>
      </c>
      <c r="B45" s="12">
        <v>230000</v>
      </c>
      <c r="C45" s="12">
        <v>115000</v>
      </c>
      <c r="D45" s="14">
        <v>138467.05</v>
      </c>
    </row>
    <row r="46" spans="1:4" ht="20.25" customHeight="1">
      <c r="A46" s="5" t="s">
        <v>54</v>
      </c>
      <c r="B46" s="12">
        <v>260000</v>
      </c>
      <c r="C46" s="12">
        <v>130000</v>
      </c>
      <c r="D46" s="14">
        <v>0</v>
      </c>
    </row>
    <row r="47" spans="1:4" ht="51.75" customHeight="1">
      <c r="A47" s="23" t="s">
        <v>55</v>
      </c>
      <c r="B47" s="32">
        <f>SUM(B5+B37+B42)</f>
        <v>26321500</v>
      </c>
      <c r="C47" s="24">
        <f>SUM(C5+C37+C42)</f>
        <v>13160750</v>
      </c>
      <c r="D47" s="25">
        <f>SUM(D5+D37+D42)</f>
        <v>12510759.76</v>
      </c>
    </row>
    <row r="48" ht="15.75">
      <c r="A48" s="22"/>
    </row>
    <row r="49" spans="1:2" ht="31.5" customHeight="1">
      <c r="A49" s="28" t="s">
        <v>58</v>
      </c>
      <c r="B49" s="29">
        <v>-458581.67</v>
      </c>
    </row>
    <row r="50" ht="15.75">
      <c r="A50" s="22"/>
    </row>
    <row r="51" ht="15.75">
      <c r="A51" s="22"/>
    </row>
    <row r="52" ht="15.75">
      <c r="A52" s="22"/>
    </row>
    <row r="53" ht="15.75">
      <c r="A53" s="22"/>
    </row>
    <row r="54" ht="15.75">
      <c r="A54" s="22"/>
    </row>
    <row r="55" ht="15.75">
      <c r="A55" s="22"/>
    </row>
    <row r="56" ht="15.75">
      <c r="A56" s="22"/>
    </row>
    <row r="57" ht="15.75">
      <c r="A57" s="22"/>
    </row>
    <row r="58" ht="15.75">
      <c r="A58" s="22"/>
    </row>
    <row r="59" ht="15.75">
      <c r="A59" s="22"/>
    </row>
    <row r="60" ht="15.75">
      <c r="A60" s="22"/>
    </row>
    <row r="61" ht="15.75">
      <c r="A61" s="22"/>
    </row>
    <row r="62" ht="15.75">
      <c r="A62" s="22"/>
    </row>
    <row r="63" ht="15.75">
      <c r="A63" s="22"/>
    </row>
  </sheetData>
  <mergeCells count="6">
    <mergeCell ref="E1:G1"/>
    <mergeCell ref="B1:C1"/>
    <mergeCell ref="D2:D3"/>
    <mergeCell ref="A1:A3"/>
    <mergeCell ref="B2:B3"/>
    <mergeCell ref="C2:C3"/>
  </mergeCells>
  <printOptions/>
  <pageMargins left="0.75" right="0.75" top="1" bottom="1" header="0.5" footer="0.5"/>
  <pageSetup horizontalDpi="600" verticalDpi="600" orientation="landscape" paperSize="9" scale="83" r:id="rId1"/>
  <rowBreaks count="2" manualBreakCount="2">
    <brk id="25" max="3" man="1"/>
    <brk id="4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Opieki Zdrowotnej we Włoszczowie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2007-08-06T12:04:56Z</cp:lastPrinted>
  <dcterms:created xsi:type="dcterms:W3CDTF">2007-08-06T08:19:47Z</dcterms:created>
  <dcterms:modified xsi:type="dcterms:W3CDTF">2007-08-20T12:35:26Z</dcterms:modified>
  <cp:category/>
  <cp:version/>
  <cp:contentType/>
  <cp:contentStatus/>
</cp:coreProperties>
</file>