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'Arkusz1'!$A$1:$F$167</definedName>
  </definedNames>
  <calcPr fullCalcOnLoad="1"/>
</workbook>
</file>

<file path=xl/sharedStrings.xml><?xml version="1.0" encoding="utf-8"?>
<sst xmlns="http://schemas.openxmlformats.org/spreadsheetml/2006/main" count="242" uniqueCount="155">
  <si>
    <t>Lp.</t>
  </si>
  <si>
    <t>Opis</t>
  </si>
  <si>
    <t>Jedn. miary</t>
  </si>
  <si>
    <t>Ilość</t>
  </si>
  <si>
    <t>Cena</t>
  </si>
  <si>
    <t>Wartość</t>
  </si>
  <si>
    <t>zł</t>
  </si>
  <si>
    <t>(4 x 5)</t>
  </si>
  <si>
    <t>D-01.01.01 Odtworzenie (wyznaczenie) trasy i punktów wysokościowych</t>
  </si>
  <si>
    <t>Roboty pomiarowe przy liniowych robotach ziemnych - trasa dróg w terenie równinnym.</t>
  </si>
  <si>
    <t>km</t>
  </si>
  <si>
    <t>d.1</t>
  </si>
  <si>
    <t>kpl</t>
  </si>
  <si>
    <t>D-01-02-01 Usunięcie drzew</t>
  </si>
  <si>
    <t>szt.</t>
  </si>
  <si>
    <t>d.2</t>
  </si>
  <si>
    <t>Mechaniczne karczowanie zagajników średnich od 31% do 60% powierzchni.</t>
  </si>
  <si>
    <t>ha</t>
  </si>
  <si>
    <t>D-01.02.03 Wyburzenie obiektow budowlanych i inżynierskich</t>
  </si>
  <si>
    <t>Mechaniczna rozbiórka elementów konstrukcji betonowych niezbrojonych o grubości do 15 cm</t>
  </si>
  <si>
    <t>m3</t>
  </si>
  <si>
    <t>d.3</t>
  </si>
  <si>
    <t>Mechaniczna rozbiórka elementów konstrukcji betonowych zbrojonych</t>
  </si>
  <si>
    <t>Transport gruzu samochodem samowyładowczym przy ręcznym załadowaniu i mechanicznym rozładowaniu na odległość do 1 km</t>
  </si>
  <si>
    <t>Transport gruzu samochodem samowyładowczym przy ręcznym załadowaniu i mechanicznym rozładowaniu - dodatek za każdy rozpoczęty km ponad 1 km</t>
  </si>
  <si>
    <t>Krotność = 14</t>
  </si>
  <si>
    <t>Rozebranie izolacji z papy na betonie na zakład</t>
  </si>
  <si>
    <t>m2</t>
  </si>
  <si>
    <t>D-01.02.04 Rozbiórka elementów dróg, ogrodzeń i przepustów</t>
  </si>
  <si>
    <t>Rozebranie nawierzchni z mas mineralno-bitumicznych gr. 4 cm mechanicznie - wycena przez analogię - rozebranie nawierzchni na chodnikach na długości skrzydeł gr. 5 cm</t>
  </si>
  <si>
    <t>d.4</t>
  </si>
  <si>
    <t>Krotność = 1,25</t>
  </si>
  <si>
    <t>Krotność = 9</t>
  </si>
  <si>
    <t>Rozebranie poręczy ochronnych rurowych i z kątowników - wycena przez analogię, rozebranie poręczy z płaskowników stalowych</t>
  </si>
  <si>
    <t>m</t>
  </si>
  <si>
    <t>Ręczna rozbiórka elementów konstrukcji betonowych niezbrojonych o grubości do 15 cm - wycena przez analogię - rozebranie umocnienia nasypów przy moście z betonu na mokro gr.15cm V=15.4*10*0.15=23,10</t>
  </si>
  <si>
    <t>D-02.01.01 Wykonanie wykopów w gruntach nieskalistych</t>
  </si>
  <si>
    <t>Roboty ziemne wykonywane koparkami podsiębiernymi o poj.łyżki 0.60 m3 w gr.kat. III-IV z transp.urobku na odl.do 1 km sam.samowyładowczymi - wykopy pod konstrukcję ścianki zaplecznej oraz przy skrzydłach V=0.5*8*(9.5+17)*11.5*2=2348 m3</t>
  </si>
  <si>
    <t>d.5</t>
  </si>
  <si>
    <t>Roboty ziemne wykonywane koparkami podsiębiernymi o poj.łyżki 0.60 m3 w gr.kat. III-IV z transp.urobku na odl.do 1 km sam.samowyładowczymi - wykopy pod umocnienie stożków V= (168+62)*0.20=46 m3</t>
  </si>
  <si>
    <t>D-04.04.02 Podbudowa z kruszywa łamanego</t>
  </si>
  <si>
    <t>Podbudowa z kruszywa łamanego stabilizowanego mechanicznie o grubości po zagęszczeniu 15 cm - podbudowa z kruszywa łamanego 0/63 gr. 20cm F= 9.2*8*2=147,20 m2</t>
  </si>
  <si>
    <t>d.6</t>
  </si>
  <si>
    <t>D-04.07.01 Podbudowa z betonu asfaltowego</t>
  </si>
  <si>
    <t>Podbudowy z mieszanek mineralno-bitumicznych asfaltowych gr. 8 cm - wykonanie podbudowy z AC 22P 35/50W dla KR 5 gr. 15 cm za ściankami zaplecznymi</t>
  </si>
  <si>
    <t>d.7</t>
  </si>
  <si>
    <t>Krotność = 1,88</t>
  </si>
  <si>
    <t>D-05.03.05a Nawierzchnia z betonu asfaltowego. Warstwa ścieralna wg WT_2011</t>
  </si>
  <si>
    <t>Nawierzchnie z mieszanek mineralno-bitumicznych asfaltowych o grubości 4 cm (warstwa ścieralna) - AC8S 50/70W dla KR 5 -na długości robót mostowych</t>
  </si>
  <si>
    <t>d.8</t>
  </si>
  <si>
    <t>D-05.03.05b Nawierzchnia z betonu asfaltowego. Warstwa wiążąca i wyrównawcza wg WT_2011</t>
  </si>
  <si>
    <t>Nawierzchnie z mieszanek mineralno-bitumicznych asfaltowych o grubości 5 cm (warstwa wiążąca) - AC16W 35/50W dla KR 5 -na długości robót mostowych</t>
  </si>
  <si>
    <t>d.9</t>
  </si>
  <si>
    <t>D-06.01.03 Ścieki skarpowe</t>
  </si>
  <si>
    <t>Ścieki z elementów betonowych gr. 20 cm na podsypce cementowo-piaskowej-sciek trojkatny</t>
  </si>
  <si>
    <t>d.10</t>
  </si>
  <si>
    <t>Ścieki z elementów betonowych gr. 15 cm na podsypce cementowo-piaskowej- wzdłuż drogi</t>
  </si>
  <si>
    <t>Umocneinie wylotu ścieku skarpowego wg KPED, karta 01,29</t>
  </si>
  <si>
    <t>Umocneinie wylotu ścieku skarpowego wg KPED, karta 01,27</t>
  </si>
  <si>
    <t>D-05.03.11 Frezowanie nawierzchni asfaltowych na zimno</t>
  </si>
  <si>
    <t>Roboty remontowe - frezowanie nawierzchni bitumicznej o gr. do 4 cm z wywozem materiału z rozbiórki na odl. do 1 km</t>
  </si>
  <si>
    <t>d.11</t>
  </si>
  <si>
    <t>D-07.08.01 Zabezpieczenie ciągłości ruchu</t>
  </si>
  <si>
    <t>Oznakowanie robót wraz z opracowaniem i zatwierdzeniem projektu czasowej organizacji ruchu</t>
  </si>
  <si>
    <t>d.12</t>
  </si>
  <si>
    <t>D-08.03.01 Obrzeża betonowe</t>
  </si>
  <si>
    <t>Obrzeża betonowe o wymiarach 30x8 cm na podsypce piaskowej, spoiny wypełnione zaprawą cementową</t>
  </si>
  <si>
    <t>d.13</t>
  </si>
  <si>
    <t>D-10.02.01 Schody robocze z poręczą</t>
  </si>
  <si>
    <t>Schody na skarpach nasypów, przekopów prefabrykowane o szer. 0,6 m wykonanie schodów o szer. 0,8 m</t>
  </si>
  <si>
    <t>d.14</t>
  </si>
  <si>
    <t>Balustrada wg. KDM karta BAL6 z dodatkowymi dwoma przeciągami</t>
  </si>
  <si>
    <t>Budowle betonowe i żelbetowe o obj. do 1.0 m3 - elementy żelbetowe fundamenty poręczy schodów B-20</t>
  </si>
  <si>
    <t>m3 miesz.</t>
  </si>
  <si>
    <t>Zbrojenie konstr.betonowych o śr. do 8 mm - płyty fund., stropy filary, ściany pion.lub pochyłe, przyczółki jazów, mury oporowe, głowy śluz, słupy i pojed.belki zbrojenie fundamentów poręczy</t>
  </si>
  <si>
    <t>kg zbroj.</t>
  </si>
  <si>
    <t>M-11.01.04 Zasypanie wykopów fundamentowych i wykonanie nasypów przy obiektach inżynierskich</t>
  </si>
  <si>
    <t>Mechaniczne zasypywanie wnęk za ścianami budowli inżynieryjnych przy wysokości zasypania do 4 m; grunt kat. I-II - współczynnik zagęszczenia Js=1.02)</t>
  </si>
  <si>
    <t>d.15</t>
  </si>
  <si>
    <t>Formowanie i zagęszczanie nasypów o wys. do 3.0 m spycharkami w gruncie kat. I-II - formowanie stożków</t>
  </si>
  <si>
    <t>Wzmacnianie podłoża gruntowego geowłókninami co 50 cm</t>
  </si>
  <si>
    <t>M-11.07.01 Beton wyrównawczy C8/10</t>
  </si>
  <si>
    <t>Betonowanie stóp i płyt fundamentowych niezbrojonych w deskowaniu tradycyjnym - beton wyrównawczy C8/10 - korki betonowe</t>
  </si>
  <si>
    <t>d.16</t>
  </si>
  <si>
    <t>M-13.01.00 Beton konstrukcyjny</t>
  </si>
  <si>
    <t>Betonowanie ław fundamentowych zbrojonych w deskowaniu tradycyjnym -wycena przez analogię beton C25/30</t>
  </si>
  <si>
    <t>d.17</t>
  </si>
  <si>
    <t>Deskowanie tradycyjne ław fundamentowych i podpór betonowych lub żelbetowych - wycena przez analogię</t>
  </si>
  <si>
    <t>M-12.01.00 Stal zbrojeniowa</t>
  </si>
  <si>
    <t>Zbrojenie konstrukcji monolitycznych prętami stalowymi okrągłymi żebrowanym</t>
  </si>
  <si>
    <t>t</t>
  </si>
  <si>
    <t>d.18</t>
  </si>
  <si>
    <t>M-13.03.01a Wykonanie gzymsów prefabrykowanych z polimerobetonu</t>
  </si>
  <si>
    <t>Montaż krawężników na prostej- wycena przez analogie- montaz gzymsów Ancor o wysokości h=40 cm</t>
  </si>
  <si>
    <t>d.19</t>
  </si>
  <si>
    <t>Wycena przez analogię - deski gzymsowe</t>
  </si>
  <si>
    <t>M-14.02.01b Pokrywanie powłokami malarskimi konstrukcji stalowej nieocynkowanej</t>
  </si>
  <si>
    <t>Czyszczenie strumieniowo-ścierne elementów stalowych - marki stalowe na pow. betonowych - wycena pzez analogię - czyszczenie powierzchni stalowych rur osłonowych sieci uzbrojenia terenu.</t>
  </si>
  <si>
    <t>d.20</t>
  </si>
  <si>
    <t>Malowanie blachownic w konstr.stalowych mostów natryskiem pneumatycznym jedna warstwa- wycena przez analogię - malowanie powierzchni rur stalowych osłonowych - malowanie trzykrotne</t>
  </si>
  <si>
    <t>Krotność = 3</t>
  </si>
  <si>
    <t>M-15.01.02 Izolacja powłokowa asfaltowa układana na zimno</t>
  </si>
  <si>
    <t>Izolacje przeciwwilgociowe powłokowe bitumiczne - wykonywane na zimno - pionowe z roztworu asfaltowego - pierwsza warstwa - powierzchnia w jednym miejscu do 20 m2 - izolacja fundamentów</t>
  </si>
  <si>
    <t>d.21</t>
  </si>
  <si>
    <t>Izolacje przeciwwilgociowe powłokowe bitumiczne - wykonywane na zimno - pionowe z roztworu asfaltowego - każda następna warstwa - powierzchnia w jednym miejscu do 20 m2 - izolacja j.w.</t>
  </si>
  <si>
    <t>M-15.02.03 Izolacje z papy termozgrzewalnej</t>
  </si>
  <si>
    <t>Izolacje typu 'Grace' i inne z folii samoprzylepnych poziome - wycena przez analogię-wykonanei izloacji poziomej z papy termozgrzewalnej gr. 1 cm</t>
  </si>
  <si>
    <t>d.22</t>
  </si>
  <si>
    <t>M-15.03.03 Nawierzchnia z żywic epoksydowych modyfikowanych bitumami</t>
  </si>
  <si>
    <t>Wykonanie zamknięcia powierzchni betonowej powłoką epoksydową - gruntowanie</t>
  </si>
  <si>
    <t>d.23</t>
  </si>
  <si>
    <t>Wykonanie zamknięcia powierzchni betonowej poziomej powłoką epoksydową</t>
  </si>
  <si>
    <t>M-16.01.03a Odwodnienie izolacji pomostu obiektu mostowego</t>
  </si>
  <si>
    <t>Drenaż rurowy fi 110 z obsypką tłuczniową za płytami przejściowymi</t>
  </si>
  <si>
    <t>mb</t>
  </si>
  <si>
    <t>d.24</t>
  </si>
  <si>
    <t>M-17.01.06 Wymiana lub naprawa łożysk mostowych</t>
  </si>
  <si>
    <t>Montaż łożysk o masie do 2.0 t</t>
  </si>
  <si>
    <t>d.25</t>
  </si>
  <si>
    <t>Malowanie łożysk rolkowych o masie do 0.5 t</t>
  </si>
  <si>
    <t>łożysk.</t>
  </si>
  <si>
    <t>M-18.01.01a Modułowe urządzenia dylatacyjne</t>
  </si>
  <si>
    <t>Ułożenie mostowych elementów dylatacji stalowej z wkładką neoprenową jezdni- wycena przez analogię- wykonanie przykrycia dylatacji modułowej np. Mauer D80</t>
  </si>
  <si>
    <t>d.26</t>
  </si>
  <si>
    <t>M-19.01.01 Krawężnik mostowy kamienny</t>
  </si>
  <si>
    <t>Krawężniki kamienne wystające o wymiarach 20x35 cm bez ław na podsypce cementowo-piaskowej wycena przez analogi. - krawężnik 20x30 cm na ławie betonowej</t>
  </si>
  <si>
    <t>d.27</t>
  </si>
  <si>
    <t>M-19.01.04a Balustrady na obiektach mostowych</t>
  </si>
  <si>
    <t>Montaż poręczy mostowych - odcinki proste montaż poręczy P 1 wraz z prowadnicą bariery z odzysku H= 1,10 m</t>
  </si>
  <si>
    <t>d.28</t>
  </si>
  <si>
    <t>M-20.01.04 (Zabezpieczenie sieci teletechnicznej) Ułożenie rur osłonowych przewodow kablowych</t>
  </si>
  <si>
    <t>Zabezpieczenie sieci teletechnicznych t, ts2 rurami osłonowymi typu AROT A120 PS</t>
  </si>
  <si>
    <t>d.29</t>
  </si>
  <si>
    <t>M-20.01.07 Czyszczenie strumieniowo-ścierne powierzchni betonowych</t>
  </si>
  <si>
    <t>Czyszczenie strumieniowo-ścierne powierzchni betonowych nie malowanych</t>
  </si>
  <si>
    <t>d.30</t>
  </si>
  <si>
    <t>Wycena przez analogię - czyszczenie powierzchni betonu</t>
  </si>
  <si>
    <t>M-20.01.11b Umocnienie stożków przyczółków betonem (na mokro)</t>
  </si>
  <si>
    <t>Warstwy podsypkowe cementowo-piaskowe zagęszczane mechanicznie o gr.5 cm - podsypka pod umocnienie stożków gr.10cm F= 15.30*13*2 = 397,80 m2</t>
  </si>
  <si>
    <t>d.31</t>
  </si>
  <si>
    <t>Krotność = 2</t>
  </si>
  <si>
    <t>Umocnienie skarp płytami betonowymi grubości 10cm wykonywanymi na mokro na podsypce</t>
  </si>
  <si>
    <t>M-20.01.17 Obsadzenie kotew i prętów w betonie</t>
  </si>
  <si>
    <t>Obsadzenie kotew - obsadzenie prętów fi 20 na głębokość do 20 cm</t>
  </si>
  <si>
    <t>d.32</t>
  </si>
  <si>
    <t>Obsadzenie kotew - obsadzenie prętów fi 28 na głębokość do 30 cm</t>
  </si>
  <si>
    <t>Technologiczne roboty towarzyszące</t>
  </si>
  <si>
    <t>d.33</t>
  </si>
  <si>
    <t>Dostawa i montaż rusztowań podpierających obiekt na czas odbudowy podpór skrajnych</t>
  </si>
  <si>
    <t>Wartość kosztorysowa robót bez podatku VAT</t>
  </si>
  <si>
    <t>Podatek VAT 23%</t>
  </si>
  <si>
    <t>Ogółem wartość kosztorysowa robót</t>
  </si>
  <si>
    <t xml:space="preserve">Słownie: </t>
  </si>
  <si>
    <t>Przebudowa wiaduktu nad torami CMK w ciągu drogi powiatowej nr 0257T Żeleźnica - Oleszno ETAP I</t>
  </si>
  <si>
    <t>KOSZTORYS OFERTOWY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</si>
</sst>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">
    <font>
      <sz val="10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0" fontId="1" fillId="0" borderId="9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2" fontId="2" fillId="0" borderId="14" xfId="0" applyNumberFormat="1" applyFont="1" applyBorder="1" applyAlignment="1">
      <alignment horizontal="right" vertical="top" wrapText="1"/>
    </xf>
    <xf numFmtId="2" fontId="1" fillId="0" borderId="15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7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4.7109375" style="0" customWidth="1"/>
    <col min="2" max="2" width="34.57421875" style="0" customWidth="1"/>
    <col min="3" max="3" width="6.57421875" style="0" customWidth="1"/>
    <col min="6" max="6" width="10.00390625" style="0" bestFit="1" customWidth="1"/>
    <col min="8" max="8" width="9.57421875" style="0" bestFit="1" customWidth="1"/>
  </cols>
  <sheetData>
    <row r="1" spans="1:6" s="1" customFormat="1" ht="24" customHeight="1">
      <c r="A1" s="39" t="s">
        <v>153</v>
      </c>
      <c r="B1" s="40"/>
      <c r="C1" s="40"/>
      <c r="D1" s="40"/>
      <c r="E1" s="40"/>
      <c r="F1" s="40"/>
    </row>
    <row r="2" spans="1:6" s="1" customFormat="1" ht="12.75">
      <c r="A2" s="39" t="s">
        <v>154</v>
      </c>
      <c r="B2" s="40"/>
      <c r="C2" s="40"/>
      <c r="D2" s="40"/>
      <c r="E2" s="40"/>
      <c r="F2" s="40"/>
    </row>
    <row r="3" s="1" customFormat="1" ht="13.5" thickBot="1"/>
    <row r="4" spans="1:6" s="1" customFormat="1" ht="12.75">
      <c r="A4" s="41" t="s">
        <v>0</v>
      </c>
      <c r="B4" s="44" t="s">
        <v>1</v>
      </c>
      <c r="C4" s="44" t="s">
        <v>2</v>
      </c>
      <c r="D4" s="44" t="s">
        <v>3</v>
      </c>
      <c r="E4" s="7" t="s">
        <v>4</v>
      </c>
      <c r="F4" s="8" t="s">
        <v>5</v>
      </c>
    </row>
    <row r="5" spans="1:6" s="1" customFormat="1" ht="12.75">
      <c r="A5" s="42"/>
      <c r="B5" s="45"/>
      <c r="C5" s="45"/>
      <c r="D5" s="45"/>
      <c r="E5" s="2" t="s">
        <v>6</v>
      </c>
      <c r="F5" s="9" t="s">
        <v>6</v>
      </c>
    </row>
    <row r="6" spans="1:6" s="1" customFormat="1" ht="13.5" thickBot="1">
      <c r="A6" s="43"/>
      <c r="B6" s="46"/>
      <c r="C6" s="46"/>
      <c r="D6" s="46"/>
      <c r="E6" s="15"/>
      <c r="F6" s="16" t="s">
        <v>7</v>
      </c>
    </row>
    <row r="7" spans="1:6" s="1" customFormat="1" ht="12.75">
      <c r="A7" s="14">
        <v>1</v>
      </c>
      <c r="B7" s="3">
        <v>2</v>
      </c>
      <c r="C7" s="3">
        <v>3</v>
      </c>
      <c r="D7" s="3">
        <v>4</v>
      </c>
      <c r="E7" s="3">
        <v>5</v>
      </c>
      <c r="F7" s="10">
        <v>6</v>
      </c>
    </row>
    <row r="8" spans="1:8" s="1" customFormat="1" ht="12.75">
      <c r="A8" s="11">
        <v>1</v>
      </c>
      <c r="B8" s="30" t="s">
        <v>8</v>
      </c>
      <c r="C8" s="37"/>
      <c r="D8" s="37"/>
      <c r="E8" s="37"/>
      <c r="F8" s="38"/>
      <c r="H8" s="18">
        <f>F9</f>
        <v>0</v>
      </c>
    </row>
    <row r="9" spans="1:6" s="1" customFormat="1" ht="12.75">
      <c r="A9" s="12">
        <v>1</v>
      </c>
      <c r="B9" s="25" t="s">
        <v>9</v>
      </c>
      <c r="C9" s="25" t="s">
        <v>10</v>
      </c>
      <c r="D9" s="27">
        <v>0.4</v>
      </c>
      <c r="E9" s="27"/>
      <c r="F9" s="20"/>
    </row>
    <row r="10" spans="1:6" s="1" customFormat="1" ht="18" customHeight="1">
      <c r="A10" s="13" t="s">
        <v>11</v>
      </c>
      <c r="B10" s="33"/>
      <c r="C10" s="33"/>
      <c r="D10" s="34"/>
      <c r="E10" s="34"/>
      <c r="F10" s="29"/>
    </row>
    <row r="11" spans="1:8" s="1" customFormat="1" ht="12.75">
      <c r="A11" s="11">
        <v>2</v>
      </c>
      <c r="B11" s="30" t="s">
        <v>13</v>
      </c>
      <c r="C11" s="31"/>
      <c r="D11" s="31"/>
      <c r="E11" s="31"/>
      <c r="F11" s="32"/>
      <c r="H11" s="18">
        <f>F12</f>
        <v>0</v>
      </c>
    </row>
    <row r="12" spans="1:6" s="1" customFormat="1" ht="12.75">
      <c r="A12" s="12">
        <v>2</v>
      </c>
      <c r="B12" s="25" t="s">
        <v>16</v>
      </c>
      <c r="C12" s="25" t="s">
        <v>17</v>
      </c>
      <c r="D12" s="27">
        <v>0.1</v>
      </c>
      <c r="E12" s="27"/>
      <c r="F12" s="20"/>
    </row>
    <row r="13" spans="1:6" s="1" customFormat="1" ht="13.5" customHeight="1">
      <c r="A13" s="13" t="s">
        <v>15</v>
      </c>
      <c r="B13" s="33"/>
      <c r="C13" s="33"/>
      <c r="D13" s="34"/>
      <c r="E13" s="34"/>
      <c r="F13" s="29"/>
    </row>
    <row r="14" spans="1:8" s="1" customFormat="1" ht="12.75">
      <c r="A14" s="11">
        <v>3</v>
      </c>
      <c r="B14" s="30" t="s">
        <v>18</v>
      </c>
      <c r="C14" s="31"/>
      <c r="D14" s="31"/>
      <c r="E14" s="31"/>
      <c r="F14" s="32"/>
      <c r="H14" s="18">
        <f>SUM(F15,F17,F19,F21,F23)</f>
        <v>0</v>
      </c>
    </row>
    <row r="15" spans="1:6" s="1" customFormat="1" ht="12.75">
      <c r="A15" s="12">
        <v>3</v>
      </c>
      <c r="B15" s="25" t="s">
        <v>19</v>
      </c>
      <c r="C15" s="25" t="s">
        <v>20</v>
      </c>
      <c r="D15" s="27">
        <v>1.5</v>
      </c>
      <c r="E15" s="27"/>
      <c r="F15" s="20"/>
    </row>
    <row r="16" spans="1:6" s="1" customFormat="1" ht="19.5" customHeight="1">
      <c r="A16" s="13" t="s">
        <v>21</v>
      </c>
      <c r="B16" s="33"/>
      <c r="C16" s="33"/>
      <c r="D16" s="34"/>
      <c r="E16" s="34"/>
      <c r="F16" s="29"/>
    </row>
    <row r="17" spans="1:6" s="1" customFormat="1" ht="12.75">
      <c r="A17" s="12">
        <v>4</v>
      </c>
      <c r="B17" s="25" t="s">
        <v>22</v>
      </c>
      <c r="C17" s="25" t="s">
        <v>20</v>
      </c>
      <c r="D17" s="27">
        <v>50.2</v>
      </c>
      <c r="E17" s="27"/>
      <c r="F17" s="20"/>
    </row>
    <row r="18" spans="1:6" s="1" customFormat="1" ht="12" customHeight="1">
      <c r="A18" s="13" t="s">
        <v>21</v>
      </c>
      <c r="B18" s="33"/>
      <c r="C18" s="33"/>
      <c r="D18" s="34"/>
      <c r="E18" s="34"/>
      <c r="F18" s="29"/>
    </row>
    <row r="19" spans="1:6" s="1" customFormat="1" ht="17.25" customHeight="1">
      <c r="A19" s="12">
        <v>5</v>
      </c>
      <c r="B19" s="25" t="s">
        <v>23</v>
      </c>
      <c r="C19" s="25" t="s">
        <v>20</v>
      </c>
      <c r="D19" s="27">
        <v>51.7</v>
      </c>
      <c r="E19" s="27"/>
      <c r="F19" s="20"/>
    </row>
    <row r="20" spans="1:6" s="1" customFormat="1" ht="30" customHeight="1">
      <c r="A20" s="13" t="s">
        <v>21</v>
      </c>
      <c r="B20" s="33"/>
      <c r="C20" s="33"/>
      <c r="D20" s="34"/>
      <c r="E20" s="34"/>
      <c r="F20" s="29"/>
    </row>
    <row r="21" spans="1:6" s="1" customFormat="1" ht="42">
      <c r="A21" s="12">
        <v>6</v>
      </c>
      <c r="B21" s="4" t="s">
        <v>24</v>
      </c>
      <c r="C21" s="25" t="s">
        <v>20</v>
      </c>
      <c r="D21" s="27">
        <v>51.7</v>
      </c>
      <c r="E21" s="27"/>
      <c r="F21" s="20"/>
    </row>
    <row r="22" spans="1:6" s="1" customFormat="1" ht="12.75">
      <c r="A22" s="13" t="s">
        <v>21</v>
      </c>
      <c r="B22" s="5" t="s">
        <v>25</v>
      </c>
      <c r="C22" s="33"/>
      <c r="D22" s="34"/>
      <c r="E22" s="34"/>
      <c r="F22" s="29"/>
    </row>
    <row r="23" spans="1:6" s="1" customFormat="1" ht="12.75">
      <c r="A23" s="12">
        <v>7</v>
      </c>
      <c r="B23" s="25" t="s">
        <v>26</v>
      </c>
      <c r="C23" s="25" t="s">
        <v>27</v>
      </c>
      <c r="D23" s="27">
        <v>11.04</v>
      </c>
      <c r="E23" s="27"/>
      <c r="F23" s="20"/>
    </row>
    <row r="24" spans="1:6" s="1" customFormat="1" ht="12" customHeight="1">
      <c r="A24" s="13" t="s">
        <v>21</v>
      </c>
      <c r="B24" s="33"/>
      <c r="C24" s="33"/>
      <c r="D24" s="34"/>
      <c r="E24" s="34"/>
      <c r="F24" s="29"/>
    </row>
    <row r="25" spans="1:8" s="1" customFormat="1" ht="12.75">
      <c r="A25" s="11">
        <v>4</v>
      </c>
      <c r="B25" s="30" t="s">
        <v>28</v>
      </c>
      <c r="C25" s="31"/>
      <c r="D25" s="31"/>
      <c r="E25" s="31"/>
      <c r="F25" s="32"/>
      <c r="H25" s="18">
        <f>SUM(F26,F28,F30,F32,F34,F36,F38)</f>
        <v>0</v>
      </c>
    </row>
    <row r="26" spans="1:6" s="1" customFormat="1" ht="42">
      <c r="A26" s="12">
        <v>8</v>
      </c>
      <c r="B26" s="4" t="s">
        <v>29</v>
      </c>
      <c r="C26" s="25" t="s">
        <v>27</v>
      </c>
      <c r="D26" s="27">
        <v>10</v>
      </c>
      <c r="E26" s="27"/>
      <c r="F26" s="20"/>
    </row>
    <row r="27" spans="1:6" s="1" customFormat="1" ht="12.75">
      <c r="A27" s="13" t="s">
        <v>30</v>
      </c>
      <c r="B27" s="5" t="s">
        <v>31</v>
      </c>
      <c r="C27" s="33"/>
      <c r="D27" s="34"/>
      <c r="E27" s="34"/>
      <c r="F27" s="29"/>
    </row>
    <row r="28" spans="1:6" s="1" customFormat="1" ht="17.25" customHeight="1">
      <c r="A28" s="12">
        <v>9</v>
      </c>
      <c r="B28" s="25" t="s">
        <v>23</v>
      </c>
      <c r="C28" s="25" t="s">
        <v>20</v>
      </c>
      <c r="D28" s="27">
        <v>0.5</v>
      </c>
      <c r="E28" s="27"/>
      <c r="F28" s="35"/>
    </row>
    <row r="29" spans="1:6" s="1" customFormat="1" ht="30.75" customHeight="1">
      <c r="A29" s="13" t="s">
        <v>30</v>
      </c>
      <c r="B29" s="33"/>
      <c r="C29" s="33"/>
      <c r="D29" s="34"/>
      <c r="E29" s="34"/>
      <c r="F29" s="36"/>
    </row>
    <row r="30" spans="1:6" s="1" customFormat="1" ht="42">
      <c r="A30" s="12">
        <v>10</v>
      </c>
      <c r="B30" s="4" t="s">
        <v>24</v>
      </c>
      <c r="C30" s="25" t="s">
        <v>20</v>
      </c>
      <c r="D30" s="27">
        <v>0.5</v>
      </c>
      <c r="E30" s="27"/>
      <c r="F30" s="35"/>
    </row>
    <row r="31" spans="1:6" s="1" customFormat="1" ht="12.75">
      <c r="A31" s="13" t="s">
        <v>30</v>
      </c>
      <c r="B31" s="5" t="s">
        <v>32</v>
      </c>
      <c r="C31" s="33"/>
      <c r="D31" s="34"/>
      <c r="E31" s="34"/>
      <c r="F31" s="36"/>
    </row>
    <row r="32" spans="1:6" s="1" customFormat="1" ht="17.25" customHeight="1">
      <c r="A32" s="12">
        <v>11</v>
      </c>
      <c r="B32" s="25" t="s">
        <v>33</v>
      </c>
      <c r="C32" s="25" t="s">
        <v>34</v>
      </c>
      <c r="D32" s="27">
        <v>8</v>
      </c>
      <c r="E32" s="27"/>
      <c r="F32" s="35"/>
    </row>
    <row r="33" spans="1:6" s="1" customFormat="1" ht="27.75" customHeight="1">
      <c r="A33" s="13" t="s">
        <v>30</v>
      </c>
      <c r="B33" s="33"/>
      <c r="C33" s="33"/>
      <c r="D33" s="34"/>
      <c r="E33" s="34"/>
      <c r="F33" s="36"/>
    </row>
    <row r="34" spans="1:6" s="1" customFormat="1" ht="27.75" customHeight="1">
      <c r="A34" s="12">
        <v>12</v>
      </c>
      <c r="B34" s="25" t="s">
        <v>35</v>
      </c>
      <c r="C34" s="25" t="s">
        <v>20</v>
      </c>
      <c r="D34" s="27">
        <v>23.1</v>
      </c>
      <c r="E34" s="27"/>
      <c r="F34" s="20"/>
    </row>
    <row r="35" spans="1:6" s="1" customFormat="1" ht="31.5" customHeight="1">
      <c r="A35" s="13" t="s">
        <v>30</v>
      </c>
      <c r="B35" s="33"/>
      <c r="C35" s="33"/>
      <c r="D35" s="34"/>
      <c r="E35" s="34"/>
      <c r="F35" s="29"/>
    </row>
    <row r="36" spans="1:6" s="1" customFormat="1" ht="17.25" customHeight="1">
      <c r="A36" s="12">
        <v>13</v>
      </c>
      <c r="B36" s="25" t="s">
        <v>23</v>
      </c>
      <c r="C36" s="25" t="s">
        <v>20</v>
      </c>
      <c r="D36" s="27">
        <v>23.1</v>
      </c>
      <c r="E36" s="27"/>
      <c r="F36" s="20"/>
    </row>
    <row r="37" spans="1:6" s="1" customFormat="1" ht="15.75" customHeight="1">
      <c r="A37" s="13" t="s">
        <v>30</v>
      </c>
      <c r="B37" s="33"/>
      <c r="C37" s="33"/>
      <c r="D37" s="34"/>
      <c r="E37" s="34"/>
      <c r="F37" s="29"/>
    </row>
    <row r="38" spans="1:6" s="1" customFormat="1" ht="44.25" customHeight="1">
      <c r="A38" s="12">
        <v>14</v>
      </c>
      <c r="B38" s="4" t="s">
        <v>24</v>
      </c>
      <c r="C38" s="25" t="s">
        <v>20</v>
      </c>
      <c r="D38" s="27">
        <v>23.1</v>
      </c>
      <c r="E38" s="27"/>
      <c r="F38" s="35"/>
    </row>
    <row r="39" spans="1:6" s="1" customFormat="1" ht="12.75">
      <c r="A39" s="13" t="s">
        <v>30</v>
      </c>
      <c r="B39" s="5" t="s">
        <v>32</v>
      </c>
      <c r="C39" s="33"/>
      <c r="D39" s="34"/>
      <c r="E39" s="34"/>
      <c r="F39" s="36"/>
    </row>
    <row r="40" spans="1:8" s="1" customFormat="1" ht="12.75">
      <c r="A40" s="11">
        <v>5</v>
      </c>
      <c r="B40" s="30" t="s">
        <v>36</v>
      </c>
      <c r="C40" s="31"/>
      <c r="D40" s="31"/>
      <c r="E40" s="31"/>
      <c r="F40" s="32"/>
      <c r="H40" s="1">
        <f>SUM(F41,F43)</f>
        <v>0</v>
      </c>
    </row>
    <row r="41" spans="1:6" s="1" customFormat="1" ht="38.25" customHeight="1">
      <c r="A41" s="12">
        <v>15</v>
      </c>
      <c r="B41" s="25" t="s">
        <v>37</v>
      </c>
      <c r="C41" s="25" t="s">
        <v>20</v>
      </c>
      <c r="D41" s="27">
        <v>2348</v>
      </c>
      <c r="E41" s="27"/>
      <c r="F41" s="35"/>
    </row>
    <row r="42" spans="1:6" s="1" customFormat="1" ht="27.75" customHeight="1">
      <c r="A42" s="13" t="s">
        <v>38</v>
      </c>
      <c r="B42" s="33"/>
      <c r="C42" s="33"/>
      <c r="D42" s="34"/>
      <c r="E42" s="34"/>
      <c r="F42" s="36"/>
    </row>
    <row r="43" spans="1:6" s="1" customFormat="1" ht="27.75" customHeight="1">
      <c r="A43" s="12">
        <v>16</v>
      </c>
      <c r="B43" s="25" t="s">
        <v>39</v>
      </c>
      <c r="C43" s="25" t="s">
        <v>20</v>
      </c>
      <c r="D43" s="27">
        <v>46</v>
      </c>
      <c r="E43" s="27"/>
      <c r="F43" s="35"/>
    </row>
    <row r="44" spans="1:6" s="1" customFormat="1" ht="29.25" customHeight="1">
      <c r="A44" s="13" t="s">
        <v>38</v>
      </c>
      <c r="B44" s="33"/>
      <c r="C44" s="33"/>
      <c r="D44" s="34"/>
      <c r="E44" s="34"/>
      <c r="F44" s="36"/>
    </row>
    <row r="45" spans="1:8" s="1" customFormat="1" ht="12.75">
      <c r="A45" s="11">
        <v>6</v>
      </c>
      <c r="B45" s="30" t="s">
        <v>40</v>
      </c>
      <c r="C45" s="31"/>
      <c r="D45" s="31"/>
      <c r="E45" s="31"/>
      <c r="F45" s="32"/>
      <c r="H45" s="1">
        <f>F46</f>
        <v>0</v>
      </c>
    </row>
    <row r="46" spans="1:6" s="1" customFormat="1" ht="47.25" customHeight="1">
      <c r="A46" s="12">
        <v>17</v>
      </c>
      <c r="B46" s="4" t="s">
        <v>41</v>
      </c>
      <c r="C46" s="25" t="s">
        <v>27</v>
      </c>
      <c r="D46" s="27">
        <v>147.2</v>
      </c>
      <c r="E46" s="27"/>
      <c r="F46" s="35"/>
    </row>
    <row r="47" spans="1:6" s="1" customFormat="1" ht="12.75">
      <c r="A47" s="13" t="s">
        <v>42</v>
      </c>
      <c r="B47" s="5" t="s">
        <v>31</v>
      </c>
      <c r="C47" s="33"/>
      <c r="D47" s="34"/>
      <c r="E47" s="34"/>
      <c r="F47" s="36"/>
    </row>
    <row r="48" spans="1:8" s="1" customFormat="1" ht="12.75">
      <c r="A48" s="11">
        <v>7</v>
      </c>
      <c r="B48" s="30" t="s">
        <v>43</v>
      </c>
      <c r="C48" s="31"/>
      <c r="D48" s="31"/>
      <c r="E48" s="31"/>
      <c r="F48" s="32"/>
      <c r="H48" s="18">
        <f>F49</f>
        <v>0</v>
      </c>
    </row>
    <row r="49" spans="1:6" s="1" customFormat="1" ht="45" customHeight="1">
      <c r="A49" s="12">
        <v>18</v>
      </c>
      <c r="B49" s="4" t="s">
        <v>44</v>
      </c>
      <c r="C49" s="25" t="s">
        <v>27</v>
      </c>
      <c r="D49" s="27">
        <v>147.2</v>
      </c>
      <c r="E49" s="27"/>
      <c r="F49" s="20"/>
    </row>
    <row r="50" spans="1:6" s="1" customFormat="1" ht="12.75">
      <c r="A50" s="13" t="s">
        <v>45</v>
      </c>
      <c r="B50" s="5" t="s">
        <v>46</v>
      </c>
      <c r="C50" s="33"/>
      <c r="D50" s="34"/>
      <c r="E50" s="34"/>
      <c r="F50" s="29"/>
    </row>
    <row r="51" spans="1:8" s="1" customFormat="1" ht="12.75">
      <c r="A51" s="11">
        <v>8</v>
      </c>
      <c r="B51" s="30" t="s">
        <v>47</v>
      </c>
      <c r="C51" s="31"/>
      <c r="D51" s="31"/>
      <c r="E51" s="31"/>
      <c r="F51" s="32"/>
      <c r="H51" s="18">
        <f>F52</f>
        <v>0</v>
      </c>
    </row>
    <row r="52" spans="1:6" s="1" customFormat="1" ht="17.25" customHeight="1">
      <c r="A52" s="12">
        <v>19</v>
      </c>
      <c r="B52" s="25" t="s">
        <v>48</v>
      </c>
      <c r="C52" s="25" t="s">
        <v>27</v>
      </c>
      <c r="D52" s="27">
        <v>117.6</v>
      </c>
      <c r="E52" s="27"/>
      <c r="F52" s="20"/>
    </row>
    <row r="53" spans="1:6" s="1" customFormat="1" ht="27.75" customHeight="1">
      <c r="A53" s="13" t="s">
        <v>49</v>
      </c>
      <c r="B53" s="33"/>
      <c r="C53" s="33"/>
      <c r="D53" s="34"/>
      <c r="E53" s="34"/>
      <c r="F53" s="29"/>
    </row>
    <row r="54" spans="1:8" s="1" customFormat="1" ht="12.75">
      <c r="A54" s="11">
        <v>9</v>
      </c>
      <c r="B54" s="30" t="s">
        <v>50</v>
      </c>
      <c r="C54" s="31"/>
      <c r="D54" s="31"/>
      <c r="E54" s="31"/>
      <c r="F54" s="32"/>
      <c r="H54" s="18">
        <f>F55</f>
        <v>0</v>
      </c>
    </row>
    <row r="55" spans="1:6" s="1" customFormat="1" ht="17.25" customHeight="1">
      <c r="A55" s="12">
        <v>20</v>
      </c>
      <c r="B55" s="25" t="s">
        <v>51</v>
      </c>
      <c r="C55" s="25" t="s">
        <v>27</v>
      </c>
      <c r="D55" s="27">
        <v>117.6</v>
      </c>
      <c r="E55" s="27"/>
      <c r="F55" s="20"/>
    </row>
    <row r="56" spans="1:6" s="1" customFormat="1" ht="27" customHeight="1">
      <c r="A56" s="13" t="s">
        <v>52</v>
      </c>
      <c r="B56" s="33"/>
      <c r="C56" s="33"/>
      <c r="D56" s="34"/>
      <c r="E56" s="34"/>
      <c r="F56" s="29"/>
    </row>
    <row r="57" spans="1:8" s="1" customFormat="1" ht="12.75">
      <c r="A57" s="11">
        <v>10</v>
      </c>
      <c r="B57" s="30" t="s">
        <v>53</v>
      </c>
      <c r="C57" s="31"/>
      <c r="D57" s="31"/>
      <c r="E57" s="31"/>
      <c r="F57" s="32"/>
      <c r="H57" s="18">
        <f>SUM(F58,F60,F62,F64)</f>
        <v>0</v>
      </c>
    </row>
    <row r="58" spans="1:6" s="1" customFormat="1" ht="12.75">
      <c r="A58" s="12">
        <v>21</v>
      </c>
      <c r="B58" s="25" t="s">
        <v>54</v>
      </c>
      <c r="C58" s="25" t="s">
        <v>34</v>
      </c>
      <c r="D58" s="27">
        <v>64</v>
      </c>
      <c r="E58" s="27"/>
      <c r="F58" s="35"/>
    </row>
    <row r="59" spans="1:6" s="1" customFormat="1" ht="12.75">
      <c r="A59" s="13" t="s">
        <v>55</v>
      </c>
      <c r="B59" s="33"/>
      <c r="C59" s="33"/>
      <c r="D59" s="34"/>
      <c r="E59" s="34"/>
      <c r="F59" s="36"/>
    </row>
    <row r="60" spans="1:6" s="1" customFormat="1" ht="12.75">
      <c r="A60" s="12">
        <v>22</v>
      </c>
      <c r="B60" s="25" t="s">
        <v>56</v>
      </c>
      <c r="C60" s="25" t="s">
        <v>34</v>
      </c>
      <c r="D60" s="27">
        <v>20</v>
      </c>
      <c r="E60" s="27"/>
      <c r="F60" s="20"/>
    </row>
    <row r="61" spans="1:6" s="1" customFormat="1" ht="12.75">
      <c r="A61" s="13" t="s">
        <v>55</v>
      </c>
      <c r="B61" s="33"/>
      <c r="C61" s="33"/>
      <c r="D61" s="34"/>
      <c r="E61" s="34"/>
      <c r="F61" s="29"/>
    </row>
    <row r="62" spans="1:6" s="1" customFormat="1" ht="12.75">
      <c r="A62" s="12">
        <v>23</v>
      </c>
      <c r="B62" s="25" t="s">
        <v>57</v>
      </c>
      <c r="C62" s="25" t="s">
        <v>14</v>
      </c>
      <c r="D62" s="27">
        <v>4</v>
      </c>
      <c r="E62" s="27"/>
      <c r="F62" s="20"/>
    </row>
    <row r="63" spans="1:6" s="1" customFormat="1" ht="12.75">
      <c r="A63" s="13" t="s">
        <v>55</v>
      </c>
      <c r="B63" s="33"/>
      <c r="C63" s="33"/>
      <c r="D63" s="34"/>
      <c r="E63" s="34"/>
      <c r="F63" s="29"/>
    </row>
    <row r="64" spans="1:6" s="1" customFormat="1" ht="12.75">
      <c r="A64" s="12">
        <v>24</v>
      </c>
      <c r="B64" s="25" t="s">
        <v>58</v>
      </c>
      <c r="C64" s="25" t="s">
        <v>14</v>
      </c>
      <c r="D64" s="27">
        <v>4</v>
      </c>
      <c r="E64" s="27"/>
      <c r="F64" s="35"/>
    </row>
    <row r="65" spans="1:6" s="1" customFormat="1" ht="12.75">
      <c r="A65" s="13" t="s">
        <v>55</v>
      </c>
      <c r="B65" s="33"/>
      <c r="C65" s="33"/>
      <c r="D65" s="34"/>
      <c r="E65" s="34"/>
      <c r="F65" s="36"/>
    </row>
    <row r="66" spans="1:8" s="1" customFormat="1" ht="12.75">
      <c r="A66" s="11">
        <v>11</v>
      </c>
      <c r="B66" s="30" t="s">
        <v>59</v>
      </c>
      <c r="C66" s="31"/>
      <c r="D66" s="31"/>
      <c r="E66" s="31"/>
      <c r="F66" s="32"/>
      <c r="H66" s="18">
        <f>SUM(F67,F69,F71)</f>
        <v>0</v>
      </c>
    </row>
    <row r="67" spans="1:6" s="1" customFormat="1" ht="12.75">
      <c r="A67" s="12">
        <v>25</v>
      </c>
      <c r="B67" s="25" t="s">
        <v>60</v>
      </c>
      <c r="C67" s="25" t="s">
        <v>27</v>
      </c>
      <c r="D67" s="27">
        <v>117.6</v>
      </c>
      <c r="E67" s="27"/>
      <c r="F67" s="20"/>
    </row>
    <row r="68" spans="1:6" s="1" customFormat="1" ht="22.5" customHeight="1">
      <c r="A68" s="13" t="s">
        <v>61</v>
      </c>
      <c r="B68" s="33"/>
      <c r="C68" s="33"/>
      <c r="D68" s="34"/>
      <c r="E68" s="34"/>
      <c r="F68" s="29"/>
    </row>
    <row r="69" spans="1:6" s="1" customFormat="1" ht="17.25" customHeight="1">
      <c r="A69" s="12">
        <v>26</v>
      </c>
      <c r="B69" s="25" t="s">
        <v>23</v>
      </c>
      <c r="C69" s="25" t="s">
        <v>20</v>
      </c>
      <c r="D69" s="27">
        <v>4.704</v>
      </c>
      <c r="E69" s="27"/>
      <c r="F69" s="20"/>
    </row>
    <row r="70" spans="1:6" s="1" customFormat="1" ht="19.5" customHeight="1">
      <c r="A70" s="13" t="s">
        <v>61</v>
      </c>
      <c r="B70" s="33"/>
      <c r="C70" s="33"/>
      <c r="D70" s="34"/>
      <c r="E70" s="34"/>
      <c r="F70" s="29"/>
    </row>
    <row r="71" spans="1:6" s="1" customFormat="1" ht="44.25" customHeight="1">
      <c r="A71" s="12">
        <v>27</v>
      </c>
      <c r="B71" s="4" t="s">
        <v>24</v>
      </c>
      <c r="C71" s="25" t="s">
        <v>20</v>
      </c>
      <c r="D71" s="27">
        <v>4.704</v>
      </c>
      <c r="E71" s="27"/>
      <c r="F71" s="20"/>
    </row>
    <row r="72" spans="1:6" s="1" customFormat="1" ht="12.75">
      <c r="A72" s="13" t="s">
        <v>61</v>
      </c>
      <c r="B72" s="5" t="s">
        <v>32</v>
      </c>
      <c r="C72" s="33"/>
      <c r="D72" s="34"/>
      <c r="E72" s="34"/>
      <c r="F72" s="29"/>
    </row>
    <row r="73" spans="1:8" s="1" customFormat="1" ht="12.75">
      <c r="A73" s="11">
        <v>12</v>
      </c>
      <c r="B73" s="30" t="s">
        <v>62</v>
      </c>
      <c r="C73" s="31"/>
      <c r="D73" s="31"/>
      <c r="E73" s="31"/>
      <c r="F73" s="32"/>
      <c r="H73" s="18">
        <f>F74</f>
        <v>0</v>
      </c>
    </row>
    <row r="74" spans="1:6" s="1" customFormat="1" ht="12.75">
      <c r="A74" s="12">
        <v>28</v>
      </c>
      <c r="B74" s="25" t="s">
        <v>63</v>
      </c>
      <c r="C74" s="25" t="s">
        <v>12</v>
      </c>
      <c r="D74" s="27">
        <v>1</v>
      </c>
      <c r="E74" s="27"/>
      <c r="F74" s="20"/>
    </row>
    <row r="75" spans="1:6" s="1" customFormat="1" ht="19.5" customHeight="1">
      <c r="A75" s="13" t="s">
        <v>64</v>
      </c>
      <c r="B75" s="33"/>
      <c r="C75" s="33"/>
      <c r="D75" s="34"/>
      <c r="E75" s="34"/>
      <c r="F75" s="29"/>
    </row>
    <row r="76" spans="1:8" s="1" customFormat="1" ht="12.75">
      <c r="A76" s="11">
        <v>13</v>
      </c>
      <c r="B76" s="30" t="s">
        <v>65</v>
      </c>
      <c r="C76" s="31"/>
      <c r="D76" s="31"/>
      <c r="E76" s="31"/>
      <c r="F76" s="32"/>
      <c r="H76" s="1">
        <f>F77</f>
        <v>0</v>
      </c>
    </row>
    <row r="77" spans="1:6" s="1" customFormat="1" ht="12.75">
      <c r="A77" s="12">
        <v>29</v>
      </c>
      <c r="B77" s="25" t="s">
        <v>66</v>
      </c>
      <c r="C77" s="25" t="s">
        <v>34</v>
      </c>
      <c r="D77" s="27">
        <v>16</v>
      </c>
      <c r="E77" s="27"/>
      <c r="F77" s="35"/>
    </row>
    <row r="78" spans="1:6" s="1" customFormat="1" ht="24.75" customHeight="1">
      <c r="A78" s="13" t="s">
        <v>67</v>
      </c>
      <c r="B78" s="33"/>
      <c r="C78" s="33"/>
      <c r="D78" s="34"/>
      <c r="E78" s="34"/>
      <c r="F78" s="36"/>
    </row>
    <row r="79" spans="1:8" s="1" customFormat="1" ht="12.75">
      <c r="A79" s="11">
        <v>14</v>
      </c>
      <c r="B79" s="30" t="s">
        <v>68</v>
      </c>
      <c r="C79" s="31"/>
      <c r="D79" s="31"/>
      <c r="E79" s="31"/>
      <c r="F79" s="32"/>
      <c r="H79" s="18">
        <f>SUM(F80,F82,F84,F86)</f>
        <v>0</v>
      </c>
    </row>
    <row r="80" spans="1:6" s="1" customFormat="1" ht="12.75">
      <c r="A80" s="12">
        <v>30</v>
      </c>
      <c r="B80" s="25" t="s">
        <v>69</v>
      </c>
      <c r="C80" s="25" t="s">
        <v>34</v>
      </c>
      <c r="D80" s="27">
        <v>32</v>
      </c>
      <c r="E80" s="27"/>
      <c r="F80" s="35"/>
    </row>
    <row r="81" spans="1:6" s="1" customFormat="1" ht="24.75" customHeight="1">
      <c r="A81" s="13" t="s">
        <v>70</v>
      </c>
      <c r="B81" s="33"/>
      <c r="C81" s="33"/>
      <c r="D81" s="34"/>
      <c r="E81" s="34"/>
      <c r="F81" s="36"/>
    </row>
    <row r="82" spans="1:6" s="1" customFormat="1" ht="12.75">
      <c r="A82" s="12">
        <v>31</v>
      </c>
      <c r="B82" s="25" t="s">
        <v>71</v>
      </c>
      <c r="C82" s="25" t="s">
        <v>34</v>
      </c>
      <c r="D82" s="27">
        <v>32</v>
      </c>
      <c r="E82" s="27"/>
      <c r="F82" s="35"/>
    </row>
    <row r="83" spans="1:6" s="1" customFormat="1" ht="12.75">
      <c r="A83" s="13" t="s">
        <v>70</v>
      </c>
      <c r="B83" s="33"/>
      <c r="C83" s="33"/>
      <c r="D83" s="34"/>
      <c r="E83" s="34"/>
      <c r="F83" s="36"/>
    </row>
    <row r="84" spans="1:6" s="1" customFormat="1" ht="12.75">
      <c r="A84" s="12">
        <v>32</v>
      </c>
      <c r="B84" s="25" t="s">
        <v>72</v>
      </c>
      <c r="C84" s="25" t="s">
        <v>73</v>
      </c>
      <c r="D84" s="27">
        <v>0.8</v>
      </c>
      <c r="E84" s="27"/>
      <c r="F84" s="20"/>
    </row>
    <row r="85" spans="1:6" s="1" customFormat="1" ht="23.25" customHeight="1">
      <c r="A85" s="13" t="s">
        <v>70</v>
      </c>
      <c r="B85" s="33"/>
      <c r="C85" s="33"/>
      <c r="D85" s="34"/>
      <c r="E85" s="34"/>
      <c r="F85" s="29"/>
    </row>
    <row r="86" spans="1:6" s="1" customFormat="1" ht="27.75" customHeight="1">
      <c r="A86" s="12">
        <v>33</v>
      </c>
      <c r="B86" s="25" t="s">
        <v>74</v>
      </c>
      <c r="C86" s="25" t="s">
        <v>75</v>
      </c>
      <c r="D86" s="27">
        <v>200</v>
      </c>
      <c r="E86" s="27"/>
      <c r="F86" s="20"/>
    </row>
    <row r="87" spans="1:6" s="1" customFormat="1" ht="19.5" customHeight="1">
      <c r="A87" s="13" t="s">
        <v>70</v>
      </c>
      <c r="B87" s="33"/>
      <c r="C87" s="33"/>
      <c r="D87" s="34"/>
      <c r="E87" s="34"/>
      <c r="F87" s="29"/>
    </row>
    <row r="88" spans="1:8" s="1" customFormat="1" ht="12.75">
      <c r="A88" s="11">
        <v>15</v>
      </c>
      <c r="B88" s="30" t="s">
        <v>76</v>
      </c>
      <c r="C88" s="31"/>
      <c r="D88" s="31"/>
      <c r="E88" s="31"/>
      <c r="F88" s="32"/>
      <c r="H88" s="18">
        <f>SUM(F89,F91,F93)</f>
        <v>0</v>
      </c>
    </row>
    <row r="89" spans="1:6" s="1" customFormat="1" ht="17.25" customHeight="1">
      <c r="A89" s="12">
        <v>34</v>
      </c>
      <c r="B89" s="25" t="s">
        <v>77</v>
      </c>
      <c r="C89" s="25" t="s">
        <v>20</v>
      </c>
      <c r="D89" s="27">
        <v>2438</v>
      </c>
      <c r="E89" s="27"/>
      <c r="F89" s="20"/>
    </row>
    <row r="90" spans="1:6" s="1" customFormat="1" ht="25.5" customHeight="1">
      <c r="A90" s="13" t="s">
        <v>78</v>
      </c>
      <c r="B90" s="33"/>
      <c r="C90" s="33"/>
      <c r="D90" s="34"/>
      <c r="E90" s="34"/>
      <c r="F90" s="29"/>
    </row>
    <row r="91" spans="1:6" s="1" customFormat="1" ht="12.75">
      <c r="A91" s="12">
        <v>35</v>
      </c>
      <c r="B91" s="25" t="s">
        <v>79</v>
      </c>
      <c r="C91" s="25" t="s">
        <v>20</v>
      </c>
      <c r="D91" s="27">
        <v>115</v>
      </c>
      <c r="E91" s="27"/>
      <c r="F91" s="20"/>
    </row>
    <row r="92" spans="1:6" s="1" customFormat="1" ht="26.25" customHeight="1">
      <c r="A92" s="13" t="s">
        <v>78</v>
      </c>
      <c r="B92" s="33"/>
      <c r="C92" s="33"/>
      <c r="D92" s="34"/>
      <c r="E92" s="34"/>
      <c r="F92" s="29"/>
    </row>
    <row r="93" spans="1:6" s="1" customFormat="1" ht="12.75">
      <c r="A93" s="12">
        <v>36</v>
      </c>
      <c r="B93" s="25" t="s">
        <v>80</v>
      </c>
      <c r="C93" s="25" t="s">
        <v>27</v>
      </c>
      <c r="D93" s="27">
        <v>5820.2</v>
      </c>
      <c r="E93" s="27"/>
      <c r="F93" s="20"/>
    </row>
    <row r="94" spans="1:6" s="1" customFormat="1" ht="12.75">
      <c r="A94" s="13" t="s">
        <v>78</v>
      </c>
      <c r="B94" s="33"/>
      <c r="C94" s="33"/>
      <c r="D94" s="34"/>
      <c r="E94" s="34"/>
      <c r="F94" s="29"/>
    </row>
    <row r="95" spans="1:8" s="1" customFormat="1" ht="12.75">
      <c r="A95" s="11">
        <v>16</v>
      </c>
      <c r="B95" s="30" t="s">
        <v>81</v>
      </c>
      <c r="C95" s="31"/>
      <c r="D95" s="31"/>
      <c r="E95" s="31"/>
      <c r="F95" s="32"/>
      <c r="H95" s="18">
        <f>F96</f>
        <v>0</v>
      </c>
    </row>
    <row r="96" spans="1:6" s="1" customFormat="1" ht="17.25" customHeight="1">
      <c r="A96" s="12">
        <v>37</v>
      </c>
      <c r="B96" s="25" t="s">
        <v>82</v>
      </c>
      <c r="C96" s="25" t="s">
        <v>20</v>
      </c>
      <c r="D96" s="27">
        <v>9.114</v>
      </c>
      <c r="E96" s="27"/>
      <c r="F96" s="20"/>
    </row>
    <row r="97" spans="1:6" s="1" customFormat="1" ht="20.25" customHeight="1">
      <c r="A97" s="13" t="s">
        <v>83</v>
      </c>
      <c r="B97" s="33"/>
      <c r="C97" s="33"/>
      <c r="D97" s="34"/>
      <c r="E97" s="34"/>
      <c r="F97" s="29"/>
    </row>
    <row r="98" spans="1:8" s="1" customFormat="1" ht="12.75">
      <c r="A98" s="11">
        <v>17</v>
      </c>
      <c r="B98" s="30" t="s">
        <v>84</v>
      </c>
      <c r="C98" s="31"/>
      <c r="D98" s="31"/>
      <c r="E98" s="31"/>
      <c r="F98" s="32"/>
      <c r="H98" s="18">
        <f>SUM(F99,F101)</f>
        <v>0</v>
      </c>
    </row>
    <row r="99" spans="1:6" s="1" customFormat="1" ht="17.25" customHeight="1">
      <c r="A99" s="12">
        <v>38</v>
      </c>
      <c r="B99" s="25" t="s">
        <v>85</v>
      </c>
      <c r="C99" s="25" t="s">
        <v>20</v>
      </c>
      <c r="D99" s="27">
        <v>131.41</v>
      </c>
      <c r="E99" s="27"/>
      <c r="F99" s="20"/>
    </row>
    <row r="100" spans="1:6" s="1" customFormat="1" ht="17.25" customHeight="1">
      <c r="A100" s="13" t="s">
        <v>86</v>
      </c>
      <c r="B100" s="33"/>
      <c r="C100" s="33"/>
      <c r="D100" s="34"/>
      <c r="E100" s="34"/>
      <c r="F100" s="29"/>
    </row>
    <row r="101" spans="1:6" s="1" customFormat="1" ht="12.75">
      <c r="A101" s="12">
        <v>39</v>
      </c>
      <c r="B101" s="25" t="s">
        <v>87</v>
      </c>
      <c r="C101" s="25" t="s">
        <v>27</v>
      </c>
      <c r="D101" s="27">
        <v>194.56</v>
      </c>
      <c r="E101" s="27"/>
      <c r="F101" s="20"/>
    </row>
    <row r="102" spans="1:6" s="1" customFormat="1" ht="21.75" customHeight="1">
      <c r="A102" s="13" t="s">
        <v>86</v>
      </c>
      <c r="B102" s="33"/>
      <c r="C102" s="33"/>
      <c r="D102" s="34"/>
      <c r="E102" s="34"/>
      <c r="F102" s="29"/>
    </row>
    <row r="103" spans="1:8" s="1" customFormat="1" ht="12.75">
      <c r="A103" s="11">
        <v>18</v>
      </c>
      <c r="B103" s="30" t="s">
        <v>88</v>
      </c>
      <c r="C103" s="31"/>
      <c r="D103" s="31"/>
      <c r="E103" s="31"/>
      <c r="F103" s="32"/>
      <c r="H103" s="18">
        <f>F104</f>
        <v>0</v>
      </c>
    </row>
    <row r="104" spans="1:6" s="1" customFormat="1" ht="12.75">
      <c r="A104" s="12">
        <v>40</v>
      </c>
      <c r="B104" s="25" t="s">
        <v>89</v>
      </c>
      <c r="C104" s="25" t="s">
        <v>90</v>
      </c>
      <c r="D104" s="27">
        <v>13.818</v>
      </c>
      <c r="E104" s="27"/>
      <c r="F104" s="20"/>
    </row>
    <row r="105" spans="1:6" s="1" customFormat="1" ht="12.75">
      <c r="A105" s="13" t="s">
        <v>91</v>
      </c>
      <c r="B105" s="33"/>
      <c r="C105" s="33"/>
      <c r="D105" s="34"/>
      <c r="E105" s="34"/>
      <c r="F105" s="29"/>
    </row>
    <row r="106" spans="1:8" s="1" customFormat="1" ht="12.75">
      <c r="A106" s="11">
        <v>19</v>
      </c>
      <c r="B106" s="30" t="s">
        <v>92</v>
      </c>
      <c r="C106" s="31"/>
      <c r="D106" s="31"/>
      <c r="E106" s="31"/>
      <c r="F106" s="32"/>
      <c r="H106" s="18">
        <f>F107</f>
        <v>0</v>
      </c>
    </row>
    <row r="107" spans="1:6" s="1" customFormat="1" ht="31.5">
      <c r="A107" s="12">
        <v>41</v>
      </c>
      <c r="B107" s="4" t="s">
        <v>93</v>
      </c>
      <c r="C107" s="25" t="s">
        <v>34</v>
      </c>
      <c r="D107" s="27">
        <v>6.24</v>
      </c>
      <c r="E107" s="27"/>
      <c r="F107" s="20"/>
    </row>
    <row r="108" spans="1:6" s="1" customFormat="1" ht="12.75">
      <c r="A108" s="13" t="s">
        <v>94</v>
      </c>
      <c r="B108" s="5" t="s">
        <v>95</v>
      </c>
      <c r="C108" s="33"/>
      <c r="D108" s="34"/>
      <c r="E108" s="34"/>
      <c r="F108" s="29"/>
    </row>
    <row r="109" spans="1:8" s="1" customFormat="1" ht="12.75">
      <c r="A109" s="11">
        <v>20</v>
      </c>
      <c r="B109" s="30" t="s">
        <v>96</v>
      </c>
      <c r="C109" s="31"/>
      <c r="D109" s="31"/>
      <c r="E109" s="31"/>
      <c r="F109" s="32"/>
      <c r="H109" s="18">
        <f>SUM(F110,F112)</f>
        <v>0</v>
      </c>
    </row>
    <row r="110" spans="1:6" s="1" customFormat="1" ht="27.75" customHeight="1">
      <c r="A110" s="12">
        <v>42</v>
      </c>
      <c r="B110" s="25" t="s">
        <v>97</v>
      </c>
      <c r="C110" s="25" t="s">
        <v>27</v>
      </c>
      <c r="D110" s="27">
        <v>82.456</v>
      </c>
      <c r="E110" s="27"/>
      <c r="F110" s="20"/>
    </row>
    <row r="111" spans="1:6" s="1" customFormat="1" ht="22.5" customHeight="1">
      <c r="A111" s="13" t="s">
        <v>98</v>
      </c>
      <c r="B111" s="33"/>
      <c r="C111" s="33"/>
      <c r="D111" s="34"/>
      <c r="E111" s="34"/>
      <c r="F111" s="29"/>
    </row>
    <row r="112" spans="1:6" s="1" customFormat="1" ht="48" customHeight="1">
      <c r="A112" s="12">
        <v>43</v>
      </c>
      <c r="B112" s="4" t="s">
        <v>99</v>
      </c>
      <c r="C112" s="25" t="s">
        <v>27</v>
      </c>
      <c r="D112" s="27">
        <v>82.456</v>
      </c>
      <c r="E112" s="27"/>
      <c r="F112" s="20"/>
    </row>
    <row r="113" spans="1:6" s="1" customFormat="1" ht="12.75">
      <c r="A113" s="13" t="s">
        <v>98</v>
      </c>
      <c r="B113" s="5" t="s">
        <v>100</v>
      </c>
      <c r="C113" s="33"/>
      <c r="D113" s="34"/>
      <c r="E113" s="34"/>
      <c r="F113" s="29"/>
    </row>
    <row r="114" spans="1:8" s="1" customFormat="1" ht="12.75">
      <c r="A114" s="11">
        <v>21</v>
      </c>
      <c r="B114" s="30" t="s">
        <v>101</v>
      </c>
      <c r="C114" s="31"/>
      <c r="D114" s="31"/>
      <c r="E114" s="31"/>
      <c r="F114" s="32"/>
      <c r="H114" s="18">
        <f>SUM(F115,F117)</f>
        <v>0</v>
      </c>
    </row>
    <row r="115" spans="1:6" s="1" customFormat="1" ht="27.75" customHeight="1">
      <c r="A115" s="12">
        <v>44</v>
      </c>
      <c r="B115" s="25" t="s">
        <v>102</v>
      </c>
      <c r="C115" s="25" t="s">
        <v>27</v>
      </c>
      <c r="D115" s="27">
        <v>205.432</v>
      </c>
      <c r="E115" s="27"/>
      <c r="F115" s="20"/>
    </row>
    <row r="116" spans="1:6" s="1" customFormat="1" ht="18.75" customHeight="1">
      <c r="A116" s="13" t="s">
        <v>103</v>
      </c>
      <c r="B116" s="33"/>
      <c r="C116" s="33"/>
      <c r="D116" s="34"/>
      <c r="E116" s="34"/>
      <c r="F116" s="29"/>
    </row>
    <row r="117" spans="1:6" s="1" customFormat="1" ht="27.75" customHeight="1">
      <c r="A117" s="12">
        <v>45</v>
      </c>
      <c r="B117" s="25" t="s">
        <v>104</v>
      </c>
      <c r="C117" s="25" t="s">
        <v>27</v>
      </c>
      <c r="D117" s="27">
        <v>205.432</v>
      </c>
      <c r="E117" s="27"/>
      <c r="F117" s="20"/>
    </row>
    <row r="118" spans="1:6" s="1" customFormat="1" ht="25.5" customHeight="1">
      <c r="A118" s="13" t="s">
        <v>103</v>
      </c>
      <c r="B118" s="33"/>
      <c r="C118" s="33"/>
      <c r="D118" s="34"/>
      <c r="E118" s="34"/>
      <c r="F118" s="29"/>
    </row>
    <row r="119" spans="1:8" s="1" customFormat="1" ht="12.75">
      <c r="A119" s="11">
        <v>22</v>
      </c>
      <c r="B119" s="30" t="s">
        <v>105</v>
      </c>
      <c r="C119" s="31"/>
      <c r="D119" s="31"/>
      <c r="E119" s="31"/>
      <c r="F119" s="32"/>
      <c r="H119" s="1">
        <f>F120</f>
        <v>0</v>
      </c>
    </row>
    <row r="120" spans="1:6" s="1" customFormat="1" ht="17.25" customHeight="1">
      <c r="A120" s="12">
        <v>46</v>
      </c>
      <c r="B120" s="25" t="s">
        <v>106</v>
      </c>
      <c r="C120" s="25" t="s">
        <v>27</v>
      </c>
      <c r="D120" s="27">
        <v>69.4</v>
      </c>
      <c r="E120" s="27"/>
      <c r="F120" s="35"/>
    </row>
    <row r="121" spans="1:6" s="1" customFormat="1" ht="25.5" customHeight="1">
      <c r="A121" s="13" t="s">
        <v>107</v>
      </c>
      <c r="B121" s="33"/>
      <c r="C121" s="33"/>
      <c r="D121" s="34"/>
      <c r="E121" s="34"/>
      <c r="F121" s="36"/>
    </row>
    <row r="122" spans="1:8" s="1" customFormat="1" ht="12.75">
      <c r="A122" s="11">
        <v>23</v>
      </c>
      <c r="B122" s="30" t="s">
        <v>108</v>
      </c>
      <c r="C122" s="31"/>
      <c r="D122" s="31"/>
      <c r="E122" s="31"/>
      <c r="F122" s="32"/>
      <c r="H122" s="18">
        <f>SUM(F123,F125)</f>
        <v>0</v>
      </c>
    </row>
    <row r="123" spans="1:6" s="1" customFormat="1" ht="12.75">
      <c r="A123" s="12">
        <v>47</v>
      </c>
      <c r="B123" s="25" t="s">
        <v>109</v>
      </c>
      <c r="C123" s="25" t="s">
        <v>27</v>
      </c>
      <c r="D123" s="27">
        <v>26.8</v>
      </c>
      <c r="E123" s="27"/>
      <c r="F123" s="20"/>
    </row>
    <row r="124" spans="1:6" s="1" customFormat="1" ht="15.75" customHeight="1">
      <c r="A124" s="13" t="s">
        <v>110</v>
      </c>
      <c r="B124" s="33"/>
      <c r="C124" s="33"/>
      <c r="D124" s="34"/>
      <c r="E124" s="34"/>
      <c r="F124" s="29"/>
    </row>
    <row r="125" spans="1:6" s="1" customFormat="1" ht="12.75">
      <c r="A125" s="12">
        <v>48</v>
      </c>
      <c r="B125" s="25" t="s">
        <v>111</v>
      </c>
      <c r="C125" s="25" t="s">
        <v>27</v>
      </c>
      <c r="D125" s="27">
        <v>26.8</v>
      </c>
      <c r="E125" s="27"/>
      <c r="F125" s="20"/>
    </row>
    <row r="126" spans="1:6" s="1" customFormat="1" ht="12.75">
      <c r="A126" s="13" t="s">
        <v>110</v>
      </c>
      <c r="B126" s="33"/>
      <c r="C126" s="33"/>
      <c r="D126" s="34"/>
      <c r="E126" s="34"/>
      <c r="F126" s="29"/>
    </row>
    <row r="127" spans="1:8" s="1" customFormat="1" ht="12.75">
      <c r="A127" s="11">
        <v>24</v>
      </c>
      <c r="B127" s="30" t="s">
        <v>112</v>
      </c>
      <c r="C127" s="31"/>
      <c r="D127" s="31"/>
      <c r="E127" s="31"/>
      <c r="F127" s="32"/>
      <c r="H127" s="18">
        <f>F128</f>
        <v>0</v>
      </c>
    </row>
    <row r="128" spans="1:6" s="1" customFormat="1" ht="12.75">
      <c r="A128" s="12">
        <v>49</v>
      </c>
      <c r="B128" s="25" t="s">
        <v>113</v>
      </c>
      <c r="C128" s="25" t="s">
        <v>114</v>
      </c>
      <c r="D128" s="27">
        <v>60</v>
      </c>
      <c r="E128" s="27"/>
      <c r="F128" s="20"/>
    </row>
    <row r="129" spans="1:6" s="1" customFormat="1" ht="12.75">
      <c r="A129" s="13" t="s">
        <v>115</v>
      </c>
      <c r="B129" s="33"/>
      <c r="C129" s="33"/>
      <c r="D129" s="34"/>
      <c r="E129" s="34"/>
      <c r="F129" s="29"/>
    </row>
    <row r="130" spans="1:8" s="1" customFormat="1" ht="12.75">
      <c r="A130" s="11">
        <v>25</v>
      </c>
      <c r="B130" s="30" t="s">
        <v>116</v>
      </c>
      <c r="C130" s="31"/>
      <c r="D130" s="31"/>
      <c r="E130" s="31"/>
      <c r="F130" s="32"/>
      <c r="H130" s="1">
        <f>SUM(F131,F133)</f>
        <v>0</v>
      </c>
    </row>
    <row r="131" spans="1:6" s="1" customFormat="1" ht="12.75">
      <c r="A131" s="12">
        <v>50</v>
      </c>
      <c r="B131" s="25" t="s">
        <v>117</v>
      </c>
      <c r="C131" s="25" t="s">
        <v>14</v>
      </c>
      <c r="D131" s="27">
        <v>12</v>
      </c>
      <c r="E131" s="27"/>
      <c r="F131" s="35"/>
    </row>
    <row r="132" spans="1:6" s="1" customFormat="1" ht="12.75">
      <c r="A132" s="13" t="s">
        <v>118</v>
      </c>
      <c r="B132" s="33"/>
      <c r="C132" s="33"/>
      <c r="D132" s="34"/>
      <c r="E132" s="34"/>
      <c r="F132" s="36"/>
    </row>
    <row r="133" spans="1:6" s="1" customFormat="1" ht="12.75">
      <c r="A133" s="12">
        <v>51</v>
      </c>
      <c r="B133" s="25" t="s">
        <v>119</v>
      </c>
      <c r="C133" s="25" t="s">
        <v>120</v>
      </c>
      <c r="D133" s="27">
        <v>12</v>
      </c>
      <c r="E133" s="27"/>
      <c r="F133" s="35"/>
    </row>
    <row r="134" spans="1:6" s="1" customFormat="1" ht="12.75">
      <c r="A134" s="13" t="s">
        <v>118</v>
      </c>
      <c r="B134" s="33"/>
      <c r="C134" s="33"/>
      <c r="D134" s="34"/>
      <c r="E134" s="34"/>
      <c r="F134" s="36"/>
    </row>
    <row r="135" spans="1:8" s="1" customFormat="1" ht="12.75">
      <c r="A135" s="11">
        <v>26</v>
      </c>
      <c r="B135" s="30" t="s">
        <v>121</v>
      </c>
      <c r="C135" s="31"/>
      <c r="D135" s="31"/>
      <c r="E135" s="31"/>
      <c r="F135" s="32"/>
      <c r="H135" s="18">
        <f>F136</f>
        <v>0</v>
      </c>
    </row>
    <row r="136" spans="1:6" s="1" customFormat="1" ht="17.25" customHeight="1">
      <c r="A136" s="12">
        <v>52</v>
      </c>
      <c r="B136" s="25" t="s">
        <v>122</v>
      </c>
      <c r="C136" s="25" t="s">
        <v>34</v>
      </c>
      <c r="D136" s="27">
        <v>19.88</v>
      </c>
      <c r="E136" s="27"/>
      <c r="F136" s="20"/>
    </row>
    <row r="137" spans="1:6" s="1" customFormat="1" ht="25.5" customHeight="1">
      <c r="A137" s="13" t="s">
        <v>123</v>
      </c>
      <c r="B137" s="33"/>
      <c r="C137" s="33"/>
      <c r="D137" s="34"/>
      <c r="E137" s="34"/>
      <c r="F137" s="29"/>
    </row>
    <row r="138" spans="1:8" s="1" customFormat="1" ht="12.75">
      <c r="A138" s="11">
        <v>27</v>
      </c>
      <c r="B138" s="30" t="s">
        <v>124</v>
      </c>
      <c r="C138" s="31"/>
      <c r="D138" s="31"/>
      <c r="E138" s="31"/>
      <c r="F138" s="32"/>
      <c r="H138" s="18">
        <f>F139</f>
        <v>0</v>
      </c>
    </row>
    <row r="139" spans="1:6" s="1" customFormat="1" ht="17.25" customHeight="1">
      <c r="A139" s="12">
        <v>53</v>
      </c>
      <c r="B139" s="25" t="s">
        <v>125</v>
      </c>
      <c r="C139" s="25" t="s">
        <v>34</v>
      </c>
      <c r="D139" s="27">
        <v>12</v>
      </c>
      <c r="E139" s="27"/>
      <c r="F139" s="20"/>
    </row>
    <row r="140" spans="1:6" s="1" customFormat="1" ht="25.5" customHeight="1">
      <c r="A140" s="13" t="s">
        <v>126</v>
      </c>
      <c r="B140" s="33"/>
      <c r="C140" s="33"/>
      <c r="D140" s="34"/>
      <c r="E140" s="34"/>
      <c r="F140" s="29"/>
    </row>
    <row r="141" spans="1:8" s="1" customFormat="1" ht="12.75">
      <c r="A141" s="11">
        <v>28</v>
      </c>
      <c r="B141" s="30" t="s">
        <v>127</v>
      </c>
      <c r="C141" s="31"/>
      <c r="D141" s="31"/>
      <c r="E141" s="31"/>
      <c r="F141" s="32"/>
      <c r="H141" s="1">
        <f>F142</f>
        <v>0</v>
      </c>
    </row>
    <row r="142" spans="1:6" s="1" customFormat="1" ht="12.75">
      <c r="A142" s="12">
        <v>54</v>
      </c>
      <c r="B142" s="25" t="s">
        <v>128</v>
      </c>
      <c r="C142" s="25" t="s">
        <v>34</v>
      </c>
      <c r="D142" s="27">
        <v>8</v>
      </c>
      <c r="E142" s="27"/>
      <c r="F142" s="35"/>
    </row>
    <row r="143" spans="1:6" s="1" customFormat="1" ht="25.5" customHeight="1">
      <c r="A143" s="13" t="s">
        <v>129</v>
      </c>
      <c r="B143" s="33"/>
      <c r="C143" s="33"/>
      <c r="D143" s="34"/>
      <c r="E143" s="34"/>
      <c r="F143" s="36"/>
    </row>
    <row r="144" spans="1:8" s="1" customFormat="1" ht="12.75">
      <c r="A144" s="11">
        <v>29</v>
      </c>
      <c r="B144" s="30" t="s">
        <v>130</v>
      </c>
      <c r="C144" s="31"/>
      <c r="D144" s="31"/>
      <c r="E144" s="31"/>
      <c r="F144" s="32"/>
      <c r="H144" s="18">
        <f>F145</f>
        <v>0</v>
      </c>
    </row>
    <row r="145" spans="1:6" s="1" customFormat="1" ht="12.75">
      <c r="A145" s="12">
        <v>55</v>
      </c>
      <c r="B145" s="25" t="s">
        <v>131</v>
      </c>
      <c r="C145" s="25" t="s">
        <v>34</v>
      </c>
      <c r="D145" s="27">
        <v>180</v>
      </c>
      <c r="E145" s="27"/>
      <c r="F145" s="20"/>
    </row>
    <row r="146" spans="1:6" s="1" customFormat="1" ht="12.75">
      <c r="A146" s="13" t="s">
        <v>132</v>
      </c>
      <c r="B146" s="33"/>
      <c r="C146" s="33"/>
      <c r="D146" s="34"/>
      <c r="E146" s="34"/>
      <c r="F146" s="29"/>
    </row>
    <row r="147" spans="1:8" s="1" customFormat="1" ht="12.75">
      <c r="A147" s="11">
        <v>30</v>
      </c>
      <c r="B147" s="30" t="s">
        <v>133</v>
      </c>
      <c r="C147" s="31"/>
      <c r="D147" s="31"/>
      <c r="E147" s="31"/>
      <c r="F147" s="32"/>
      <c r="H147" s="18">
        <f>F148</f>
        <v>0</v>
      </c>
    </row>
    <row r="148" spans="1:6" s="1" customFormat="1" ht="21">
      <c r="A148" s="12">
        <v>56</v>
      </c>
      <c r="B148" s="4" t="s">
        <v>134</v>
      </c>
      <c r="C148" s="25" t="s">
        <v>27</v>
      </c>
      <c r="D148" s="27">
        <v>386.797</v>
      </c>
      <c r="E148" s="27"/>
      <c r="F148" s="20"/>
    </row>
    <row r="149" spans="1:6" s="1" customFormat="1" ht="21">
      <c r="A149" s="13" t="s">
        <v>135</v>
      </c>
      <c r="B149" s="5" t="s">
        <v>136</v>
      </c>
      <c r="C149" s="33"/>
      <c r="D149" s="34"/>
      <c r="E149" s="34"/>
      <c r="F149" s="29"/>
    </row>
    <row r="150" spans="1:8" s="1" customFormat="1" ht="12.75">
      <c r="A150" s="11">
        <v>31</v>
      </c>
      <c r="B150" s="30" t="s">
        <v>137</v>
      </c>
      <c r="C150" s="31"/>
      <c r="D150" s="31"/>
      <c r="E150" s="31"/>
      <c r="F150" s="32"/>
      <c r="H150" s="18">
        <f>SUM(F151,F153)</f>
        <v>0</v>
      </c>
    </row>
    <row r="151" spans="1:6" s="1" customFormat="1" ht="45.75" customHeight="1">
      <c r="A151" s="12">
        <v>57</v>
      </c>
      <c r="B151" s="4" t="s">
        <v>138</v>
      </c>
      <c r="C151" s="25" t="s">
        <v>27</v>
      </c>
      <c r="D151" s="27">
        <v>397.8</v>
      </c>
      <c r="E151" s="27"/>
      <c r="F151" s="20"/>
    </row>
    <row r="152" spans="1:6" s="1" customFormat="1" ht="12.75">
      <c r="A152" s="13" t="s">
        <v>139</v>
      </c>
      <c r="B152" s="5" t="s">
        <v>140</v>
      </c>
      <c r="C152" s="33"/>
      <c r="D152" s="34"/>
      <c r="E152" s="34"/>
      <c r="F152" s="29"/>
    </row>
    <row r="153" spans="1:6" s="1" customFormat="1" ht="12.75">
      <c r="A153" s="12">
        <v>58</v>
      </c>
      <c r="B153" s="25" t="s">
        <v>141</v>
      </c>
      <c r="C153" s="25" t="s">
        <v>27</v>
      </c>
      <c r="D153" s="27">
        <v>397.9</v>
      </c>
      <c r="E153" s="27"/>
      <c r="F153" s="20"/>
    </row>
    <row r="154" spans="1:6" s="1" customFormat="1" ht="12.75" customHeight="1">
      <c r="A154" s="13" t="s">
        <v>139</v>
      </c>
      <c r="B154" s="33"/>
      <c r="C154" s="33"/>
      <c r="D154" s="34"/>
      <c r="E154" s="34"/>
      <c r="F154" s="29"/>
    </row>
    <row r="155" spans="1:8" s="1" customFormat="1" ht="12.75">
      <c r="A155" s="11">
        <v>32</v>
      </c>
      <c r="B155" s="30" t="s">
        <v>142</v>
      </c>
      <c r="C155" s="31"/>
      <c r="D155" s="31"/>
      <c r="E155" s="31"/>
      <c r="F155" s="32"/>
      <c r="H155" s="18">
        <f>SUM(F156,F158)</f>
        <v>0</v>
      </c>
    </row>
    <row r="156" spans="1:6" s="1" customFormat="1" ht="12.75">
      <c r="A156" s="12">
        <v>59</v>
      </c>
      <c r="B156" s="25" t="s">
        <v>143</v>
      </c>
      <c r="C156" s="25" t="s">
        <v>14</v>
      </c>
      <c r="D156" s="27">
        <v>24</v>
      </c>
      <c r="E156" s="27"/>
      <c r="F156" s="20"/>
    </row>
    <row r="157" spans="1:6" s="1" customFormat="1" ht="12.75">
      <c r="A157" s="13" t="s">
        <v>144</v>
      </c>
      <c r="B157" s="33"/>
      <c r="C157" s="33"/>
      <c r="D157" s="34"/>
      <c r="E157" s="34"/>
      <c r="F157" s="29"/>
    </row>
    <row r="158" spans="1:6" s="1" customFormat="1" ht="12.75">
      <c r="A158" s="12">
        <v>60</v>
      </c>
      <c r="B158" s="25" t="s">
        <v>145</v>
      </c>
      <c r="C158" s="25" t="s">
        <v>14</v>
      </c>
      <c r="D158" s="27">
        <v>64</v>
      </c>
      <c r="E158" s="27"/>
      <c r="F158" s="20"/>
    </row>
    <row r="159" spans="1:6" s="1" customFormat="1" ht="12.75">
      <c r="A159" s="13" t="s">
        <v>144</v>
      </c>
      <c r="B159" s="33"/>
      <c r="C159" s="33"/>
      <c r="D159" s="34"/>
      <c r="E159" s="34"/>
      <c r="F159" s="29"/>
    </row>
    <row r="160" spans="1:8" s="1" customFormat="1" ht="12.75">
      <c r="A160" s="11">
        <v>33</v>
      </c>
      <c r="B160" s="30" t="s">
        <v>146</v>
      </c>
      <c r="C160" s="31"/>
      <c r="D160" s="31"/>
      <c r="E160" s="31"/>
      <c r="F160" s="32"/>
      <c r="H160" s="18">
        <f>F161</f>
        <v>0</v>
      </c>
    </row>
    <row r="161" spans="1:6" s="1" customFormat="1" ht="12.75">
      <c r="A161" s="12">
        <v>61</v>
      </c>
      <c r="B161" s="25" t="s">
        <v>148</v>
      </c>
      <c r="C161" s="25" t="s">
        <v>12</v>
      </c>
      <c r="D161" s="27">
        <v>1</v>
      </c>
      <c r="E161" s="27"/>
      <c r="F161" s="20"/>
    </row>
    <row r="162" spans="1:6" s="1" customFormat="1" ht="17.25" customHeight="1" thickBot="1">
      <c r="A162" s="17" t="s">
        <v>147</v>
      </c>
      <c r="B162" s="26"/>
      <c r="C162" s="26"/>
      <c r="D162" s="28"/>
      <c r="E162" s="28"/>
      <c r="F162" s="21"/>
    </row>
    <row r="163" spans="1:6" s="1" customFormat="1" ht="13.5" thickBot="1">
      <c r="A163" s="22" t="s">
        <v>149</v>
      </c>
      <c r="B163" s="23"/>
      <c r="C163" s="23"/>
      <c r="D163" s="23"/>
      <c r="E163" s="24"/>
      <c r="F163" s="19"/>
    </row>
    <row r="164" spans="1:6" s="1" customFormat="1" ht="13.5" thickBot="1">
      <c r="A164" s="22" t="s">
        <v>150</v>
      </c>
      <c r="B164" s="23"/>
      <c r="C164" s="23"/>
      <c r="D164" s="23"/>
      <c r="E164" s="24"/>
      <c r="F164" s="19"/>
    </row>
    <row r="165" spans="1:6" s="1" customFormat="1" ht="13.5" thickBot="1">
      <c r="A165" s="22" t="s">
        <v>151</v>
      </c>
      <c r="B165" s="23"/>
      <c r="C165" s="23"/>
      <c r="D165" s="23"/>
      <c r="E165" s="24"/>
      <c r="F165" s="19"/>
    </row>
    <row r="166" s="1" customFormat="1" ht="12.75"/>
    <row r="167" s="1" customFormat="1" ht="12.75">
      <c r="A167" s="6" t="s">
        <v>152</v>
      </c>
    </row>
  </sheetData>
  <mergeCells count="336">
    <mergeCell ref="A1:F1"/>
    <mergeCell ref="A2:F2"/>
    <mergeCell ref="A4:A6"/>
    <mergeCell ref="B4:B6"/>
    <mergeCell ref="C4:C6"/>
    <mergeCell ref="D4:D6"/>
    <mergeCell ref="E12:E13"/>
    <mergeCell ref="B11:F11"/>
    <mergeCell ref="B8:F8"/>
    <mergeCell ref="B9:B10"/>
    <mergeCell ref="C9:C10"/>
    <mergeCell ref="D9:D10"/>
    <mergeCell ref="E9:E10"/>
    <mergeCell ref="F9:F10"/>
    <mergeCell ref="F12:F13"/>
    <mergeCell ref="B14:F14"/>
    <mergeCell ref="B15:B16"/>
    <mergeCell ref="C15:C16"/>
    <mergeCell ref="D15:D16"/>
    <mergeCell ref="E15:E16"/>
    <mergeCell ref="F15:F16"/>
    <mergeCell ref="B12:B13"/>
    <mergeCell ref="C12:C13"/>
    <mergeCell ref="D12:D13"/>
    <mergeCell ref="F17:F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C21:C22"/>
    <mergeCell ref="D21:D22"/>
    <mergeCell ref="E21:E22"/>
    <mergeCell ref="F21:F22"/>
    <mergeCell ref="F23:F24"/>
    <mergeCell ref="B25:F25"/>
    <mergeCell ref="C26:C27"/>
    <mergeCell ref="D26:D27"/>
    <mergeCell ref="E26:E27"/>
    <mergeCell ref="F26:F27"/>
    <mergeCell ref="B23:B24"/>
    <mergeCell ref="C23:C24"/>
    <mergeCell ref="D23:D24"/>
    <mergeCell ref="E23:E24"/>
    <mergeCell ref="B28:B29"/>
    <mergeCell ref="C28:C29"/>
    <mergeCell ref="D28:D29"/>
    <mergeCell ref="E28:E29"/>
    <mergeCell ref="F28:F29"/>
    <mergeCell ref="C30:C31"/>
    <mergeCell ref="D30:D31"/>
    <mergeCell ref="E30:E31"/>
    <mergeCell ref="F30:F31"/>
    <mergeCell ref="F32:F33"/>
    <mergeCell ref="B34:B35"/>
    <mergeCell ref="C34:C35"/>
    <mergeCell ref="D34:D35"/>
    <mergeCell ref="E34:E35"/>
    <mergeCell ref="F34:F35"/>
    <mergeCell ref="B32:B33"/>
    <mergeCell ref="C32:C33"/>
    <mergeCell ref="D32:D33"/>
    <mergeCell ref="E32:E33"/>
    <mergeCell ref="B36:B37"/>
    <mergeCell ref="C36:C37"/>
    <mergeCell ref="D36:D37"/>
    <mergeCell ref="E36:E37"/>
    <mergeCell ref="F36:F37"/>
    <mergeCell ref="C38:C39"/>
    <mergeCell ref="D38:D39"/>
    <mergeCell ref="E38:E39"/>
    <mergeCell ref="F38:F39"/>
    <mergeCell ref="B40:F40"/>
    <mergeCell ref="B41:B42"/>
    <mergeCell ref="C41:C42"/>
    <mergeCell ref="D41:D42"/>
    <mergeCell ref="E41:E42"/>
    <mergeCell ref="F41:F42"/>
    <mergeCell ref="F43:F44"/>
    <mergeCell ref="B45:F45"/>
    <mergeCell ref="C46:C47"/>
    <mergeCell ref="D46:D47"/>
    <mergeCell ref="E46:E47"/>
    <mergeCell ref="F46:F47"/>
    <mergeCell ref="B43:B44"/>
    <mergeCell ref="C43:C44"/>
    <mergeCell ref="D43:D44"/>
    <mergeCell ref="E43:E44"/>
    <mergeCell ref="B48:F48"/>
    <mergeCell ref="C49:C50"/>
    <mergeCell ref="D49:D50"/>
    <mergeCell ref="E49:E50"/>
    <mergeCell ref="F49:F50"/>
    <mergeCell ref="B51:F51"/>
    <mergeCell ref="B52:B53"/>
    <mergeCell ref="C52:C53"/>
    <mergeCell ref="D52:D53"/>
    <mergeCell ref="E52:E53"/>
    <mergeCell ref="F52:F53"/>
    <mergeCell ref="B54:F54"/>
    <mergeCell ref="B55:B56"/>
    <mergeCell ref="C55:C56"/>
    <mergeCell ref="D55:D56"/>
    <mergeCell ref="E55:E56"/>
    <mergeCell ref="F55:F56"/>
    <mergeCell ref="E60:E61"/>
    <mergeCell ref="B57:F57"/>
    <mergeCell ref="B58:B59"/>
    <mergeCell ref="C58:C59"/>
    <mergeCell ref="D58:D59"/>
    <mergeCell ref="E58:E59"/>
    <mergeCell ref="F58:F59"/>
    <mergeCell ref="E64:E65"/>
    <mergeCell ref="F60:F61"/>
    <mergeCell ref="B62:B63"/>
    <mergeCell ref="C62:C63"/>
    <mergeCell ref="D62:D63"/>
    <mergeCell ref="E62:E63"/>
    <mergeCell ref="F62:F63"/>
    <mergeCell ref="B60:B61"/>
    <mergeCell ref="C60:C61"/>
    <mergeCell ref="D60:D61"/>
    <mergeCell ref="F64:F65"/>
    <mergeCell ref="B66:F66"/>
    <mergeCell ref="B67:B68"/>
    <mergeCell ref="C67:C68"/>
    <mergeCell ref="D67:D68"/>
    <mergeCell ref="E67:E68"/>
    <mergeCell ref="F67:F68"/>
    <mergeCell ref="B64:B65"/>
    <mergeCell ref="C64:C65"/>
    <mergeCell ref="D64:D65"/>
    <mergeCell ref="B69:B70"/>
    <mergeCell ref="C69:C70"/>
    <mergeCell ref="D69:D70"/>
    <mergeCell ref="E69:E70"/>
    <mergeCell ref="F69:F70"/>
    <mergeCell ref="C71:C72"/>
    <mergeCell ref="D71:D72"/>
    <mergeCell ref="E71:E72"/>
    <mergeCell ref="F71:F72"/>
    <mergeCell ref="B73:F73"/>
    <mergeCell ref="B74:B75"/>
    <mergeCell ref="C74:C75"/>
    <mergeCell ref="D74:D75"/>
    <mergeCell ref="E74:E75"/>
    <mergeCell ref="F74:F75"/>
    <mergeCell ref="B76:F76"/>
    <mergeCell ref="B77:B78"/>
    <mergeCell ref="C77:C78"/>
    <mergeCell ref="D77:D78"/>
    <mergeCell ref="E77:E78"/>
    <mergeCell ref="F77:F78"/>
    <mergeCell ref="E82:E83"/>
    <mergeCell ref="B79:F79"/>
    <mergeCell ref="B80:B81"/>
    <mergeCell ref="C80:C81"/>
    <mergeCell ref="D80:D81"/>
    <mergeCell ref="E80:E81"/>
    <mergeCell ref="F80:F81"/>
    <mergeCell ref="E86:E87"/>
    <mergeCell ref="F82:F83"/>
    <mergeCell ref="B84:B85"/>
    <mergeCell ref="C84:C85"/>
    <mergeCell ref="D84:D85"/>
    <mergeCell ref="E84:E85"/>
    <mergeCell ref="F84:F85"/>
    <mergeCell ref="B82:B83"/>
    <mergeCell ref="C82:C83"/>
    <mergeCell ref="D82:D83"/>
    <mergeCell ref="F86:F87"/>
    <mergeCell ref="B88:F88"/>
    <mergeCell ref="B89:B90"/>
    <mergeCell ref="C89:C90"/>
    <mergeCell ref="D89:D90"/>
    <mergeCell ref="E89:E90"/>
    <mergeCell ref="F89:F90"/>
    <mergeCell ref="B86:B87"/>
    <mergeCell ref="C86:C87"/>
    <mergeCell ref="D86:D87"/>
    <mergeCell ref="F91:F92"/>
    <mergeCell ref="B93:B94"/>
    <mergeCell ref="C93:C94"/>
    <mergeCell ref="D93:D94"/>
    <mergeCell ref="E93:E94"/>
    <mergeCell ref="F93:F94"/>
    <mergeCell ref="B91:B92"/>
    <mergeCell ref="C91:C92"/>
    <mergeCell ref="D91:D92"/>
    <mergeCell ref="E91:E92"/>
    <mergeCell ref="B95:F95"/>
    <mergeCell ref="B96:B97"/>
    <mergeCell ref="C96:C97"/>
    <mergeCell ref="D96:D97"/>
    <mergeCell ref="E96:E97"/>
    <mergeCell ref="F96:F97"/>
    <mergeCell ref="E101:E102"/>
    <mergeCell ref="B98:F98"/>
    <mergeCell ref="B99:B100"/>
    <mergeCell ref="C99:C100"/>
    <mergeCell ref="D99:D100"/>
    <mergeCell ref="E99:E100"/>
    <mergeCell ref="F99:F100"/>
    <mergeCell ref="F101:F102"/>
    <mergeCell ref="B103:F103"/>
    <mergeCell ref="B104:B105"/>
    <mergeCell ref="C104:C105"/>
    <mergeCell ref="D104:D105"/>
    <mergeCell ref="E104:E105"/>
    <mergeCell ref="F104:F105"/>
    <mergeCell ref="B101:B102"/>
    <mergeCell ref="C101:C102"/>
    <mergeCell ref="D101:D102"/>
    <mergeCell ref="B106:F106"/>
    <mergeCell ref="C107:C108"/>
    <mergeCell ref="D107:D108"/>
    <mergeCell ref="E107:E108"/>
    <mergeCell ref="F107:F108"/>
    <mergeCell ref="B109:F109"/>
    <mergeCell ref="B110:B111"/>
    <mergeCell ref="C110:C111"/>
    <mergeCell ref="D110:D111"/>
    <mergeCell ref="E110:E111"/>
    <mergeCell ref="F110:F111"/>
    <mergeCell ref="C112:C113"/>
    <mergeCell ref="D112:D113"/>
    <mergeCell ref="E112:E113"/>
    <mergeCell ref="F112:F113"/>
    <mergeCell ref="E117:E118"/>
    <mergeCell ref="B114:F114"/>
    <mergeCell ref="B115:B116"/>
    <mergeCell ref="C115:C116"/>
    <mergeCell ref="D115:D116"/>
    <mergeCell ref="E115:E116"/>
    <mergeCell ref="F115:F116"/>
    <mergeCell ref="F117:F118"/>
    <mergeCell ref="B119:F119"/>
    <mergeCell ref="B120:B121"/>
    <mergeCell ref="C120:C121"/>
    <mergeCell ref="D120:D121"/>
    <mergeCell ref="E120:E121"/>
    <mergeCell ref="F120:F121"/>
    <mergeCell ref="B117:B118"/>
    <mergeCell ref="C117:C118"/>
    <mergeCell ref="D117:D118"/>
    <mergeCell ref="E125:E126"/>
    <mergeCell ref="B122:F122"/>
    <mergeCell ref="B123:B124"/>
    <mergeCell ref="C123:C124"/>
    <mergeCell ref="D123:D124"/>
    <mergeCell ref="E123:E124"/>
    <mergeCell ref="F123:F124"/>
    <mergeCell ref="F125:F126"/>
    <mergeCell ref="B127:F127"/>
    <mergeCell ref="B128:B129"/>
    <mergeCell ref="C128:C129"/>
    <mergeCell ref="D128:D129"/>
    <mergeCell ref="E128:E129"/>
    <mergeCell ref="F128:F129"/>
    <mergeCell ref="B125:B126"/>
    <mergeCell ref="C125:C126"/>
    <mergeCell ref="D125:D126"/>
    <mergeCell ref="E133:E134"/>
    <mergeCell ref="B130:F130"/>
    <mergeCell ref="B131:B132"/>
    <mergeCell ref="C131:C132"/>
    <mergeCell ref="D131:D132"/>
    <mergeCell ref="E131:E132"/>
    <mergeCell ref="F131:F132"/>
    <mergeCell ref="F133:F134"/>
    <mergeCell ref="B135:F135"/>
    <mergeCell ref="B136:B137"/>
    <mergeCell ref="C136:C137"/>
    <mergeCell ref="D136:D137"/>
    <mergeCell ref="E136:E137"/>
    <mergeCell ref="F136:F137"/>
    <mergeCell ref="B133:B134"/>
    <mergeCell ref="C133:C134"/>
    <mergeCell ref="D133:D134"/>
    <mergeCell ref="B138:F138"/>
    <mergeCell ref="B139:B140"/>
    <mergeCell ref="C139:C140"/>
    <mergeCell ref="D139:D140"/>
    <mergeCell ref="E139:E140"/>
    <mergeCell ref="F139:F140"/>
    <mergeCell ref="B141:F141"/>
    <mergeCell ref="B142:B143"/>
    <mergeCell ref="C142:C143"/>
    <mergeCell ref="D142:D143"/>
    <mergeCell ref="E142:E143"/>
    <mergeCell ref="F142:F143"/>
    <mergeCell ref="B144:F144"/>
    <mergeCell ref="B145:B146"/>
    <mergeCell ref="C145:C146"/>
    <mergeCell ref="D145:D146"/>
    <mergeCell ref="E145:E146"/>
    <mergeCell ref="F145:F146"/>
    <mergeCell ref="B147:F147"/>
    <mergeCell ref="C148:C149"/>
    <mergeCell ref="D148:D149"/>
    <mergeCell ref="E148:E149"/>
    <mergeCell ref="F148:F149"/>
    <mergeCell ref="E153:E154"/>
    <mergeCell ref="B150:F150"/>
    <mergeCell ref="C151:C152"/>
    <mergeCell ref="D151:D152"/>
    <mergeCell ref="E151:E152"/>
    <mergeCell ref="F151:F152"/>
    <mergeCell ref="F153:F154"/>
    <mergeCell ref="B155:F155"/>
    <mergeCell ref="B156:B157"/>
    <mergeCell ref="C156:C157"/>
    <mergeCell ref="D156:D157"/>
    <mergeCell ref="E156:E157"/>
    <mergeCell ref="F156:F157"/>
    <mergeCell ref="B153:B154"/>
    <mergeCell ref="C153:C154"/>
    <mergeCell ref="D153:D154"/>
    <mergeCell ref="F158:F159"/>
    <mergeCell ref="B160:F160"/>
    <mergeCell ref="B158:B159"/>
    <mergeCell ref="C158:C159"/>
    <mergeCell ref="D158:D159"/>
    <mergeCell ref="E158:E159"/>
    <mergeCell ref="F161:F162"/>
    <mergeCell ref="A163:E163"/>
    <mergeCell ref="A164:E164"/>
    <mergeCell ref="A165:E165"/>
    <mergeCell ref="B161:B162"/>
    <mergeCell ref="C161:C162"/>
    <mergeCell ref="D161:D162"/>
    <mergeCell ref="E161:E16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2016-06-20T08:28:05Z</cp:lastPrinted>
  <dcterms:created xsi:type="dcterms:W3CDTF">2016-06-20T06:53:15Z</dcterms:created>
  <dcterms:modified xsi:type="dcterms:W3CDTF">2016-06-21T11:39:25Z</dcterms:modified>
  <cp:category/>
  <cp:version/>
  <cp:contentType/>
  <cp:contentStatus/>
</cp:coreProperties>
</file>