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Zał nr 5" sheetId="1" r:id="rId1"/>
    <sheet name="Zał nr 4" sheetId="2" r:id="rId2"/>
  </sheets>
  <definedNames>
    <definedName name="_xlnm.Print_Area" localSheetId="1">'Zał nr 4'!$A$1:$N$49</definedName>
  </definedNames>
  <calcPr fullCalcOnLoad="1"/>
</workbook>
</file>

<file path=xl/sharedStrings.xml><?xml version="1.0" encoding="utf-8"?>
<sst xmlns="http://schemas.openxmlformats.org/spreadsheetml/2006/main" count="124" uniqueCount="90">
  <si>
    <t>Starostwo Powiatowe</t>
  </si>
  <si>
    <t>Lp.</t>
  </si>
  <si>
    <t>Dział</t>
  </si>
  <si>
    <t>Rozdział</t>
  </si>
  <si>
    <t>w tym:</t>
  </si>
  <si>
    <t>dotacje</t>
  </si>
  <si>
    <t>1.</t>
  </si>
  <si>
    <t>SAPARD</t>
  </si>
  <si>
    <t>PAOW</t>
  </si>
  <si>
    <t>Rady Powiatu Włoszczowskiego</t>
  </si>
  <si>
    <t>Przewodniczącego Rady</t>
  </si>
  <si>
    <t>podpis</t>
  </si>
  <si>
    <t>Wydatki inwestycyjne na okres roku budżetowego</t>
  </si>
  <si>
    <t>w zł</t>
  </si>
  <si>
    <t>Zadanie inwestycyjne</t>
  </si>
  <si>
    <t>Jednostka organizacyjna realizująca program lub koordynująca jego wykonanie</t>
  </si>
  <si>
    <t>Łączne nakłady finansowe   (w roku budżetowym)</t>
  </si>
  <si>
    <t>Źródła finasnowania wydatków:</t>
  </si>
  <si>
    <t>dochody własne</t>
  </si>
  <si>
    <t>kredyty i pożyczki</t>
  </si>
  <si>
    <t>środki z innych źródeł</t>
  </si>
  <si>
    <t>Modermizacja budynku mieszkalnego DPS</t>
  </si>
  <si>
    <t>Dom Pomocy Społecznej we Włoszczowie</t>
  </si>
  <si>
    <t>Zakup zestawu komputerowego</t>
  </si>
  <si>
    <t>Poradnia Psychologiczno-pedagogiczna we Włoszczowie</t>
  </si>
  <si>
    <t>Modernizacja budynku satrażnicy KP PSP</t>
  </si>
  <si>
    <t>Komenda Powiatowa Państwowej Straży Pożarnej</t>
  </si>
  <si>
    <t xml:space="preserve">Razem dział </t>
  </si>
  <si>
    <t>Wydatki na wieloletnie programy inwestycyjne</t>
  </si>
  <si>
    <t>Program inwestycyjny</t>
  </si>
  <si>
    <t>Okres realizacji programu</t>
  </si>
  <si>
    <t>Łączne nakłady finansowe</t>
  </si>
  <si>
    <t>Żródła finansowania wydatków:</t>
  </si>
  <si>
    <t>Wysokość wydatków w roku 2005</t>
  </si>
  <si>
    <t>Wysokość wydatków w roku 2006</t>
  </si>
  <si>
    <t>Rok rozpoczęcia</t>
  </si>
  <si>
    <t>Rok zakończenia</t>
  </si>
  <si>
    <t>środki z innych źródeł SAPARD PAOW</t>
  </si>
  <si>
    <t xml:space="preserve">Odnowy dróg powiatowych </t>
  </si>
  <si>
    <t>1.1</t>
  </si>
  <si>
    <t xml:space="preserve">Przebudowa drogi powiatowej Nr 08445 i Nr 15388 Rogienice-Bebelno-Radków na odcinku w miejscowości Bebelno o dł. 1 485m </t>
  </si>
  <si>
    <t>Starosto Powiatowe</t>
  </si>
  <si>
    <t>1.2</t>
  </si>
  <si>
    <t>Przebudowa drogi powiatowej Nr 15402   Belina -Ostrów-Niwiska Na odcinku w miejscowości Ostrów o dł. 620m</t>
  </si>
  <si>
    <t>1.3</t>
  </si>
  <si>
    <t>Przebudowa drogi powiatowej Nr 08419 Rudniki-Żelisławice na odcinku w miejscowości Żelisławice o dł. 3 640 m.</t>
  </si>
  <si>
    <t>1.4</t>
  </si>
  <si>
    <t>Przebudowa dróg we Włoszczowie                        ul. Wschodnia - 915 mb   ul. Kusocińskiego - 585 mb ul. Wiśniowa - 430 mb razem długości 1930 mb</t>
  </si>
  <si>
    <t>1.5</t>
  </si>
  <si>
    <t>Przebudowa drogi powiatowej Nr 0227T Rogienice-Dąbie o długości 4230 mb Przebudowa drogi powiatowej Nr 0226T Dąbie-Kossów o długości 180 mb                               razem długości 4410 mb</t>
  </si>
  <si>
    <t>1.6</t>
  </si>
  <si>
    <t>Przebudowa drogi powiatowej Nr 0229T Bebelno-Wyręb-Wola Wiśniowa o dł. 4420 mb</t>
  </si>
  <si>
    <t xml:space="preserve">Starostwo Powiatowe </t>
  </si>
  <si>
    <t>1.7</t>
  </si>
  <si>
    <t xml:space="preserve">Przebudowa drogi powiatowej Nr 0244T Czarnca-Wymysłów o dł. 1150 mb </t>
  </si>
  <si>
    <t>1.8</t>
  </si>
  <si>
    <t>Przebudowa drogi powiatowej Nr 0401T Oleszno-Chotów       długości 3850 mb</t>
  </si>
  <si>
    <t>1.9</t>
  </si>
  <si>
    <t>Przebudowa drogi powiatowej Nr 0262T Krasocin-Niwiska  długości 3110 mb</t>
  </si>
  <si>
    <t>1.10</t>
  </si>
  <si>
    <t>Przebudowa drogi powiatowej Nr 0262I Czostków-Ludynia długości 2000 mb</t>
  </si>
  <si>
    <t>1.11</t>
  </si>
  <si>
    <t>Przebudowa drogi powiatowej Nr 0264T Występy-Bukowa długości 1440 mb                   i Nr 0264T Niwiska-Gruszczyn dł. 1490 mb razem 2930 mb</t>
  </si>
  <si>
    <t>1.12</t>
  </si>
  <si>
    <t>Przebudowa drogi powiatowej Nr 0245T Komparzów-Kluczewsko długości 3660 mb</t>
  </si>
  <si>
    <t>1.13</t>
  </si>
  <si>
    <t>Przebudowa drogi powiatowej Nr 0254T Piaski-Młynek         długości 1170 mb</t>
  </si>
  <si>
    <t>1.14</t>
  </si>
  <si>
    <t>Przebudowa drogi powiatowej Nr 0241T Chlewice-Jadwigów długości 2150 mb</t>
  </si>
  <si>
    <t>1.15</t>
  </si>
  <si>
    <t>Przebudowa drogi powiatowej Nr 0236T Mękarzów do drogi              Nr 0237T długości 1250 mb</t>
  </si>
  <si>
    <t>1.16</t>
  </si>
  <si>
    <t>Przebudowa drogi powiatowej Nr 0243T Dzierzgów-Bieganów długości 4610 mb</t>
  </si>
  <si>
    <t>1.17</t>
  </si>
  <si>
    <t>Przebudowa drogi powiatowej Nr 0233T przez Czaryż długości 760 mb</t>
  </si>
  <si>
    <t>1.18</t>
  </si>
  <si>
    <t xml:space="preserve">Przebudowa dróg powiatowych Nr 0242T Czaryż-Wola Czaryska długości 1410 mb Nr 0243T Wola Czaryska-Bieganów długości 420 mb               razem długość 1830 mb                      </t>
  </si>
  <si>
    <t>Budowa sali gimnastycznej                      przy ZSzP Nr 2</t>
  </si>
  <si>
    <t>Ogółem:</t>
  </si>
  <si>
    <t>Przebudowa drogi powiatowej nr 15393 (0247T) Łachów - Włoszczowa w miejscowości Łachó na odc. 700 m</t>
  </si>
  <si>
    <t xml:space="preserve">Zarząd Dróg Powiatowych     we Włoszczowie </t>
  </si>
  <si>
    <t>Załącznik Nr 5</t>
  </si>
  <si>
    <t>koszt kwalifik.</t>
  </si>
  <si>
    <t>wzrost pod.VAT</t>
  </si>
  <si>
    <t>wzrost pod.VAT,itp.</t>
  </si>
  <si>
    <t xml:space="preserve">Wysokość wydatków w roku budżetowym (wartość inwestycji) </t>
  </si>
  <si>
    <t>do uchwały Nr XVIII/106/04</t>
  </si>
  <si>
    <t>z dnia 24 czerwca 2004 r.</t>
  </si>
  <si>
    <t>Załącznik Nr 4</t>
  </si>
  <si>
    <t>do uchwały NrXVIII/106/04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</si>
</sst>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\-000"/>
    <numFmt numFmtId="166" formatCode="0.E+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.0"/>
    <numFmt numFmtId="171" formatCode="0.000"/>
    <numFmt numFmtId="172" formatCode="0.0000"/>
    <numFmt numFmtId="173" formatCode="#,##0_ ;\-#,##0\ "/>
    <numFmt numFmtId="174" formatCode="_-* #,##0.0\ _z_ł_-;\-* #,##0.0\ _z_ł_-;_-* &quot;-&quot;??\ _z_ł_-;_-@_-"/>
    <numFmt numFmtId="175" formatCode="_-* #,##0\ _z_ł_-;\-* #,##0\ _z_ł_-;_-* &quot;-&quot;??\ _z_ł_-;_-@_-"/>
    <numFmt numFmtId="176" formatCode="#,##0.000"/>
    <numFmt numFmtId="177" formatCode="#,##0.00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1"/>
    </font>
    <font>
      <sz val="13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vertAlign val="superscript"/>
      <sz val="12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Alignment="1">
      <alignment/>
    </xf>
    <xf numFmtId="3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41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41" fontId="9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1" fontId="6" fillId="0" borderId="0" xfId="0" applyNumberFormat="1" applyFont="1" applyAlignment="1">
      <alignment horizontal="center" vertical="center" wrapText="1"/>
    </xf>
    <xf numFmtId="173" fontId="9" fillId="0" borderId="2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left" vertical="center"/>
    </xf>
    <xf numFmtId="0" fontId="5" fillId="0" borderId="1" xfId="0" applyFont="1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5" fillId="0" borderId="6" xfId="0" applyFont="1" applyBorder="1" applyAlignment="1">
      <alignment/>
    </xf>
    <xf numFmtId="175" fontId="9" fillId="0" borderId="2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B13" sqref="B13"/>
    </sheetView>
  </sheetViews>
  <sheetFormatPr defaultColWidth="9.00390625" defaultRowHeight="12.75"/>
  <cols>
    <col min="1" max="1" width="4.375" style="1" customWidth="1"/>
    <col min="2" max="2" width="25.375" style="1" customWidth="1"/>
    <col min="3" max="3" width="23.875" style="1" customWidth="1"/>
    <col min="4" max="4" width="7.25390625" style="1" customWidth="1"/>
    <col min="5" max="5" width="10.875" style="1" customWidth="1"/>
    <col min="6" max="6" width="10.375" style="1" customWidth="1"/>
    <col min="7" max="10" width="13.75390625" style="1" customWidth="1"/>
    <col min="11" max="16384" width="9.125" style="1" customWidth="1"/>
  </cols>
  <sheetData>
    <row r="1" ht="15.75">
      <c r="H1" s="1" t="s">
        <v>81</v>
      </c>
    </row>
    <row r="2" ht="16.5" customHeight="1">
      <c r="H2" s="1" t="s">
        <v>86</v>
      </c>
    </row>
    <row r="3" spans="6:8" ht="15.75">
      <c r="F3" s="4"/>
      <c r="H3" s="1" t="s">
        <v>9</v>
      </c>
    </row>
    <row r="4" ht="15.75">
      <c r="H4" s="1" t="s">
        <v>87</v>
      </c>
    </row>
    <row r="6" spans="1:10" ht="15.75" customHeight="1">
      <c r="A6" s="62" t="s">
        <v>12</v>
      </c>
      <c r="B6" s="63"/>
      <c r="C6" s="63"/>
      <c r="D6" s="63"/>
      <c r="E6" s="63"/>
      <c r="F6" s="63"/>
      <c r="G6" s="63"/>
      <c r="H6" s="63"/>
      <c r="I6" s="63"/>
      <c r="J6" s="63"/>
    </row>
    <row r="7" spans="1:10" ht="15.75" customHeight="1">
      <c r="A7" s="63"/>
      <c r="B7" s="63"/>
      <c r="C7" s="63"/>
      <c r="D7" s="63"/>
      <c r="E7" s="63"/>
      <c r="F7" s="63"/>
      <c r="G7" s="63"/>
      <c r="H7" s="63"/>
      <c r="I7" s="63"/>
      <c r="J7" s="63"/>
    </row>
    <row r="9" ht="15.75">
      <c r="J9" s="5" t="s">
        <v>13</v>
      </c>
    </row>
    <row r="10" spans="1:10" s="2" customFormat="1" ht="12.75" customHeight="1">
      <c r="A10" s="66" t="s">
        <v>1</v>
      </c>
      <c r="B10" s="66" t="s">
        <v>14</v>
      </c>
      <c r="C10" s="66" t="s">
        <v>15</v>
      </c>
      <c r="D10" s="66" t="s">
        <v>2</v>
      </c>
      <c r="E10" s="66" t="s">
        <v>3</v>
      </c>
      <c r="F10" s="66" t="s">
        <v>16</v>
      </c>
      <c r="G10" s="68" t="s">
        <v>17</v>
      </c>
      <c r="H10" s="69"/>
      <c r="I10" s="69"/>
      <c r="J10" s="58"/>
    </row>
    <row r="11" spans="1:10" s="2" customFormat="1" ht="53.25" customHeight="1">
      <c r="A11" s="67"/>
      <c r="B11" s="67"/>
      <c r="C11" s="67"/>
      <c r="D11" s="67"/>
      <c r="E11" s="59"/>
      <c r="F11" s="67"/>
      <c r="G11" s="7" t="s">
        <v>18</v>
      </c>
      <c r="H11" s="7" t="s">
        <v>5</v>
      </c>
      <c r="I11" s="7" t="s">
        <v>19</v>
      </c>
      <c r="J11" s="7" t="s">
        <v>20</v>
      </c>
    </row>
    <row r="12" spans="1:10" s="9" customFormat="1" ht="11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</row>
    <row r="13" spans="1:10" ht="40.5" customHeight="1">
      <c r="A13" s="10">
        <v>1</v>
      </c>
      <c r="B13" s="11" t="s">
        <v>21</v>
      </c>
      <c r="C13" s="11" t="s">
        <v>22</v>
      </c>
      <c r="D13" s="12">
        <v>852</v>
      </c>
      <c r="E13" s="12">
        <v>85202</v>
      </c>
      <c r="F13" s="13">
        <v>95000</v>
      </c>
      <c r="G13" s="13">
        <v>95000</v>
      </c>
      <c r="H13" s="14"/>
      <c r="I13" s="15"/>
      <c r="J13" s="15"/>
    </row>
    <row r="14" spans="1:10" ht="40.5" customHeight="1">
      <c r="A14" s="10">
        <v>2</v>
      </c>
      <c r="B14" s="11" t="s">
        <v>23</v>
      </c>
      <c r="C14" s="11" t="s">
        <v>24</v>
      </c>
      <c r="D14" s="12">
        <v>854</v>
      </c>
      <c r="E14" s="12">
        <v>85406</v>
      </c>
      <c r="F14" s="13">
        <v>4000</v>
      </c>
      <c r="G14" s="13">
        <v>4000</v>
      </c>
      <c r="H14" s="14"/>
      <c r="I14" s="15"/>
      <c r="J14" s="15"/>
    </row>
    <row r="15" spans="1:10" ht="42" customHeight="1">
      <c r="A15" s="10">
        <v>3</v>
      </c>
      <c r="B15" s="11" t="s">
        <v>25</v>
      </c>
      <c r="C15" s="11" t="s">
        <v>26</v>
      </c>
      <c r="D15" s="12">
        <v>754</v>
      </c>
      <c r="E15" s="12">
        <v>75411</v>
      </c>
      <c r="F15" s="13">
        <v>1143000</v>
      </c>
      <c r="G15" s="17"/>
      <c r="H15" s="17">
        <v>1143000</v>
      </c>
      <c r="I15" s="17"/>
      <c r="J15" s="14"/>
    </row>
    <row r="16" spans="1:10" ht="42" customHeight="1">
      <c r="A16" s="10">
        <v>4</v>
      </c>
      <c r="B16" s="11" t="s">
        <v>23</v>
      </c>
      <c r="C16" s="11" t="s">
        <v>52</v>
      </c>
      <c r="D16" s="12">
        <v>750</v>
      </c>
      <c r="E16" s="12">
        <v>75020</v>
      </c>
      <c r="F16" s="13">
        <v>6000</v>
      </c>
      <c r="G16" s="17"/>
      <c r="H16" s="17"/>
      <c r="I16" s="17"/>
      <c r="J16" s="14">
        <v>6000</v>
      </c>
    </row>
    <row r="17" spans="1:10" ht="60" customHeight="1">
      <c r="A17" s="10">
        <v>5</v>
      </c>
      <c r="B17" s="11" t="s">
        <v>79</v>
      </c>
      <c r="C17" s="11" t="s">
        <v>80</v>
      </c>
      <c r="D17" s="12">
        <v>600</v>
      </c>
      <c r="E17" s="12">
        <v>60014</v>
      </c>
      <c r="F17" s="13">
        <v>50000</v>
      </c>
      <c r="G17" s="17"/>
      <c r="H17" s="17">
        <v>50000</v>
      </c>
      <c r="I17" s="17"/>
      <c r="J17" s="14"/>
    </row>
    <row r="18" spans="1:10" ht="15.75">
      <c r="A18" s="64" t="s">
        <v>27</v>
      </c>
      <c r="B18" s="65"/>
      <c r="C18" s="10"/>
      <c r="D18" s="10"/>
      <c r="E18" s="10"/>
      <c r="F18" s="16">
        <f>SUM(F13:F17)</f>
        <v>1298000</v>
      </c>
      <c r="G18" s="16">
        <f>SUM(G13:G17)</f>
        <v>99000</v>
      </c>
      <c r="H18" s="16">
        <f>SUM(H13:H17)</f>
        <v>1193000</v>
      </c>
      <c r="I18" s="17"/>
      <c r="J18" s="16">
        <f>SUM(J13:J17)</f>
        <v>6000</v>
      </c>
    </row>
    <row r="20" ht="15.75">
      <c r="I20" s="3" t="s">
        <v>11</v>
      </c>
    </row>
    <row r="21" ht="15.75">
      <c r="I21" s="3" t="s">
        <v>10</v>
      </c>
    </row>
  </sheetData>
  <mergeCells count="9">
    <mergeCell ref="A6:J7"/>
    <mergeCell ref="A18:B18"/>
    <mergeCell ref="F10:F11"/>
    <mergeCell ref="G10:J10"/>
    <mergeCell ref="E10:E11"/>
    <mergeCell ref="A10:A11"/>
    <mergeCell ref="B10:B11"/>
    <mergeCell ref="C10:C11"/>
    <mergeCell ref="D10:D11"/>
  </mergeCells>
  <printOptions/>
  <pageMargins left="0.2362204724409449" right="0.2755905511811024" top="0.3937007874015748" bottom="0.7874015748031497" header="0.3937007874015748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tabSelected="1" workbookViewId="0" topLeftCell="A1">
      <selection activeCell="I4" sqref="I4"/>
    </sheetView>
  </sheetViews>
  <sheetFormatPr defaultColWidth="9.00390625" defaultRowHeight="12.75"/>
  <cols>
    <col min="1" max="1" width="3.875" style="1" customWidth="1"/>
    <col min="2" max="2" width="21.125" style="1" customWidth="1"/>
    <col min="3" max="3" width="12.875" style="1" customWidth="1"/>
    <col min="4" max="4" width="5.375" style="1" customWidth="1"/>
    <col min="5" max="5" width="7.875" style="1" customWidth="1"/>
    <col min="6" max="6" width="8.625" style="1" customWidth="1"/>
    <col min="7" max="7" width="11.75390625" style="1" customWidth="1"/>
    <col min="8" max="8" width="13.375" style="1" customWidth="1"/>
    <col min="9" max="9" width="11.125" style="1" customWidth="1"/>
    <col min="10" max="10" width="6.875" style="1" customWidth="1"/>
    <col min="11" max="11" width="7.625" style="1" customWidth="1"/>
    <col min="12" max="12" width="9.375" style="1" customWidth="1"/>
    <col min="13" max="13" width="11.25390625" style="1" customWidth="1"/>
    <col min="14" max="14" width="10.75390625" style="1" customWidth="1"/>
    <col min="15" max="16384" width="9.125" style="1" customWidth="1"/>
  </cols>
  <sheetData>
    <row r="1" ht="15.75">
      <c r="K1" s="1" t="s">
        <v>88</v>
      </c>
    </row>
    <row r="2" ht="16.5" customHeight="1">
      <c r="K2" s="1" t="s">
        <v>89</v>
      </c>
    </row>
    <row r="3" spans="7:11" ht="15.75">
      <c r="G3" s="4"/>
      <c r="K3" s="1" t="s">
        <v>9</v>
      </c>
    </row>
    <row r="4" ht="15" customHeight="1">
      <c r="K4" s="1" t="s">
        <v>87</v>
      </c>
    </row>
    <row r="5" ht="15" customHeight="1"/>
    <row r="6" spans="1:14" ht="15" customHeight="1">
      <c r="A6" s="62" t="s">
        <v>28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ht="1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9" ht="15.75">
      <c r="N9" s="5" t="s">
        <v>13</v>
      </c>
    </row>
    <row r="10" spans="1:14" s="2" customFormat="1" ht="24.75" customHeight="1">
      <c r="A10" s="66" t="s">
        <v>1</v>
      </c>
      <c r="B10" s="66" t="s">
        <v>29</v>
      </c>
      <c r="C10" s="66" t="s">
        <v>15</v>
      </c>
      <c r="D10" s="66" t="s">
        <v>2</v>
      </c>
      <c r="E10" s="53" t="s">
        <v>30</v>
      </c>
      <c r="F10" s="54"/>
      <c r="G10" s="66" t="s">
        <v>31</v>
      </c>
      <c r="H10" s="66" t="s">
        <v>85</v>
      </c>
      <c r="I10" s="68" t="s">
        <v>32</v>
      </c>
      <c r="J10" s="69"/>
      <c r="K10" s="69"/>
      <c r="L10" s="58"/>
      <c r="M10" s="66" t="s">
        <v>33</v>
      </c>
      <c r="N10" s="66" t="s">
        <v>34</v>
      </c>
    </row>
    <row r="11" spans="1:14" s="2" customFormat="1" ht="65.25" customHeight="1">
      <c r="A11" s="77"/>
      <c r="B11" s="77"/>
      <c r="C11" s="77"/>
      <c r="D11" s="77"/>
      <c r="E11" s="7" t="s">
        <v>35</v>
      </c>
      <c r="F11" s="7" t="s">
        <v>36</v>
      </c>
      <c r="G11" s="77"/>
      <c r="H11" s="77"/>
      <c r="I11" s="6" t="s">
        <v>18</v>
      </c>
      <c r="J11" s="6" t="s">
        <v>5</v>
      </c>
      <c r="K11" s="6" t="s">
        <v>19</v>
      </c>
      <c r="L11" s="6" t="s">
        <v>37</v>
      </c>
      <c r="M11" s="77"/>
      <c r="N11" s="77"/>
    </row>
    <row r="12" spans="1:14" s="9" customFormat="1" ht="11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8">
        <v>14</v>
      </c>
    </row>
    <row r="13" spans="1:14" s="4" customFormat="1" ht="30.75" customHeight="1">
      <c r="A13" s="19" t="s">
        <v>6</v>
      </c>
      <c r="B13" s="20" t="s">
        <v>38</v>
      </c>
      <c r="C13" s="21" t="s">
        <v>0</v>
      </c>
      <c r="D13" s="22">
        <v>600</v>
      </c>
      <c r="E13" s="22">
        <v>2003</v>
      </c>
      <c r="F13" s="22">
        <v>2006</v>
      </c>
      <c r="G13" s="23">
        <f>SUM(G14:G47)</f>
        <v>13001432</v>
      </c>
      <c r="H13" s="49">
        <f>SUM(H47+H46+H45+H44+H43+H42+H41+H40+H39+H38+H37+H36+H35+H34+H32+H26+H20+H14)</f>
        <v>2371864.27</v>
      </c>
      <c r="I13" s="23">
        <f>SUM(I14:I47)</f>
        <v>1655371</v>
      </c>
      <c r="J13" s="23"/>
      <c r="K13" s="23"/>
      <c r="L13" s="23">
        <f>SUM(L15:L47)</f>
        <v>716493</v>
      </c>
      <c r="M13" s="23">
        <f>SUM(M14:M47)</f>
        <v>6567324</v>
      </c>
      <c r="N13" s="23">
        <f>SUM(N14:N47)</f>
        <v>4031100</v>
      </c>
    </row>
    <row r="14" spans="1:14" s="4" customFormat="1" ht="13.5" customHeight="1">
      <c r="A14" s="55" t="s">
        <v>39</v>
      </c>
      <c r="B14" s="57" t="s">
        <v>40</v>
      </c>
      <c r="C14" s="66" t="s">
        <v>41</v>
      </c>
      <c r="D14" s="71">
        <v>600</v>
      </c>
      <c r="E14" s="71">
        <v>2004</v>
      </c>
      <c r="F14" s="71">
        <v>2004</v>
      </c>
      <c r="G14" s="60">
        <v>396711</v>
      </c>
      <c r="H14" s="18">
        <f>SUM(H17+H19)</f>
        <v>396711</v>
      </c>
      <c r="I14" s="60">
        <v>221856</v>
      </c>
      <c r="J14" s="60"/>
      <c r="K14" s="60"/>
      <c r="L14" s="44"/>
      <c r="M14" s="60"/>
      <c r="N14" s="60"/>
    </row>
    <row r="15" spans="1:14" s="4" customFormat="1" ht="13.5" customHeight="1">
      <c r="A15" s="76"/>
      <c r="B15" s="73"/>
      <c r="C15" s="77"/>
      <c r="D15" s="81"/>
      <c r="E15" s="81"/>
      <c r="F15" s="81"/>
      <c r="G15" s="78"/>
      <c r="H15" s="43" t="s">
        <v>4</v>
      </c>
      <c r="I15" s="80"/>
      <c r="J15" s="80"/>
      <c r="K15" s="80"/>
      <c r="L15" s="39">
        <v>174855</v>
      </c>
      <c r="M15" s="80"/>
      <c r="N15" s="80"/>
    </row>
    <row r="16" spans="1:14" s="4" customFormat="1" ht="13.5" customHeight="1">
      <c r="A16" s="76"/>
      <c r="B16" s="73"/>
      <c r="C16" s="77"/>
      <c r="D16" s="81"/>
      <c r="E16" s="81"/>
      <c r="F16" s="81"/>
      <c r="G16" s="78"/>
      <c r="H16" s="40" t="s">
        <v>82</v>
      </c>
      <c r="I16" s="80"/>
      <c r="J16" s="80"/>
      <c r="K16" s="80"/>
      <c r="L16" s="45"/>
      <c r="M16" s="80"/>
      <c r="N16" s="80"/>
    </row>
    <row r="17" spans="1:14" s="4" customFormat="1" ht="13.5" customHeight="1">
      <c r="A17" s="76"/>
      <c r="B17" s="74"/>
      <c r="C17" s="77"/>
      <c r="D17" s="81"/>
      <c r="E17" s="81"/>
      <c r="F17" s="81"/>
      <c r="G17" s="78"/>
      <c r="H17" s="39">
        <v>349710</v>
      </c>
      <c r="I17" s="80"/>
      <c r="J17" s="80"/>
      <c r="K17" s="80"/>
      <c r="L17" s="45"/>
      <c r="M17" s="80"/>
      <c r="N17" s="80"/>
    </row>
    <row r="18" spans="1:14" s="4" customFormat="1" ht="13.5" customHeight="1">
      <c r="A18" s="76"/>
      <c r="B18" s="74"/>
      <c r="C18" s="77"/>
      <c r="D18" s="81"/>
      <c r="E18" s="81"/>
      <c r="F18" s="81"/>
      <c r="G18" s="78"/>
      <c r="H18" s="42" t="s">
        <v>84</v>
      </c>
      <c r="I18" s="80"/>
      <c r="J18" s="80"/>
      <c r="K18" s="80"/>
      <c r="L18" s="47" t="s">
        <v>8</v>
      </c>
      <c r="M18" s="80"/>
      <c r="N18" s="80"/>
    </row>
    <row r="19" spans="1:14" s="4" customFormat="1" ht="13.5" customHeight="1">
      <c r="A19" s="56"/>
      <c r="B19" s="75"/>
      <c r="C19" s="67"/>
      <c r="D19" s="72"/>
      <c r="E19" s="72"/>
      <c r="F19" s="72"/>
      <c r="G19" s="79"/>
      <c r="H19" s="38">
        <v>47001</v>
      </c>
      <c r="I19" s="61"/>
      <c r="J19" s="61"/>
      <c r="K19" s="61"/>
      <c r="L19" s="46"/>
      <c r="M19" s="61"/>
      <c r="N19" s="61"/>
    </row>
    <row r="20" spans="1:14" s="4" customFormat="1" ht="13.5" customHeight="1">
      <c r="A20" s="55" t="s">
        <v>42</v>
      </c>
      <c r="B20" s="57" t="s">
        <v>43</v>
      </c>
      <c r="C20" s="66" t="s">
        <v>0</v>
      </c>
      <c r="D20" s="71">
        <v>600</v>
      </c>
      <c r="E20" s="71">
        <v>2003</v>
      </c>
      <c r="F20" s="71">
        <v>2004</v>
      </c>
      <c r="G20" s="60">
        <v>249857</v>
      </c>
      <c r="H20" s="18">
        <f>SUM(H23+H25)</f>
        <v>245512.94</v>
      </c>
      <c r="I20" s="60">
        <v>137851</v>
      </c>
      <c r="J20" s="60"/>
      <c r="K20" s="60"/>
      <c r="L20" s="44"/>
      <c r="M20" s="60"/>
      <c r="N20" s="60"/>
    </row>
    <row r="21" spans="1:14" s="4" customFormat="1" ht="13.5" customHeight="1">
      <c r="A21" s="76"/>
      <c r="B21" s="73"/>
      <c r="C21" s="77"/>
      <c r="D21" s="81"/>
      <c r="E21" s="81"/>
      <c r="F21" s="81"/>
      <c r="G21" s="80"/>
      <c r="H21" s="43" t="s">
        <v>4</v>
      </c>
      <c r="I21" s="80"/>
      <c r="J21" s="80"/>
      <c r="K21" s="80"/>
      <c r="L21" s="39">
        <v>107662</v>
      </c>
      <c r="M21" s="80"/>
      <c r="N21" s="80"/>
    </row>
    <row r="22" spans="1:14" s="4" customFormat="1" ht="13.5" customHeight="1">
      <c r="A22" s="76"/>
      <c r="B22" s="73"/>
      <c r="C22" s="77"/>
      <c r="D22" s="81"/>
      <c r="E22" s="81"/>
      <c r="F22" s="81"/>
      <c r="G22" s="80"/>
      <c r="H22" s="40" t="s">
        <v>82</v>
      </c>
      <c r="I22" s="80"/>
      <c r="J22" s="80"/>
      <c r="K22" s="80"/>
      <c r="L22" s="39"/>
      <c r="M22" s="80"/>
      <c r="N22" s="80"/>
    </row>
    <row r="23" spans="1:14" s="4" customFormat="1" ht="13.5" customHeight="1">
      <c r="A23" s="76"/>
      <c r="B23" s="73"/>
      <c r="C23" s="77"/>
      <c r="D23" s="81"/>
      <c r="E23" s="81"/>
      <c r="F23" s="81"/>
      <c r="G23" s="80"/>
      <c r="H23" s="41">
        <v>215325.94</v>
      </c>
      <c r="I23" s="80"/>
      <c r="J23" s="80"/>
      <c r="K23" s="80"/>
      <c r="L23" s="39" t="s">
        <v>7</v>
      </c>
      <c r="M23" s="80"/>
      <c r="N23" s="80"/>
    </row>
    <row r="24" spans="1:14" s="4" customFormat="1" ht="13.5" customHeight="1">
      <c r="A24" s="76"/>
      <c r="B24" s="73"/>
      <c r="C24" s="77"/>
      <c r="D24" s="81"/>
      <c r="E24" s="81"/>
      <c r="F24" s="81"/>
      <c r="G24" s="80"/>
      <c r="H24" s="42" t="s">
        <v>83</v>
      </c>
      <c r="I24" s="80"/>
      <c r="J24" s="80"/>
      <c r="K24" s="80"/>
      <c r="L24" s="39"/>
      <c r="M24" s="80"/>
      <c r="N24" s="80"/>
    </row>
    <row r="25" spans="1:14" s="4" customFormat="1" ht="13.5" customHeight="1">
      <c r="A25" s="56"/>
      <c r="B25" s="70"/>
      <c r="C25" s="67"/>
      <c r="D25" s="72"/>
      <c r="E25" s="72"/>
      <c r="F25" s="72"/>
      <c r="G25" s="61"/>
      <c r="H25" s="38">
        <v>30187</v>
      </c>
      <c r="I25" s="61"/>
      <c r="J25" s="61"/>
      <c r="K25" s="61"/>
      <c r="L25" s="38"/>
      <c r="M25" s="61"/>
      <c r="N25" s="61"/>
    </row>
    <row r="26" spans="1:14" s="4" customFormat="1" ht="13.5" customHeight="1">
      <c r="A26" s="55" t="s">
        <v>44</v>
      </c>
      <c r="B26" s="57" t="s">
        <v>45</v>
      </c>
      <c r="C26" s="66" t="s">
        <v>0</v>
      </c>
      <c r="D26" s="71">
        <v>600</v>
      </c>
      <c r="E26" s="71">
        <v>2003</v>
      </c>
      <c r="F26" s="71">
        <v>2004</v>
      </c>
      <c r="G26" s="60">
        <v>1016428</v>
      </c>
      <c r="H26" s="18">
        <f>SUM(H29+H31)</f>
        <v>989628.33</v>
      </c>
      <c r="I26" s="60">
        <v>555652</v>
      </c>
      <c r="J26" s="60"/>
      <c r="K26" s="60"/>
      <c r="L26" s="18"/>
      <c r="M26" s="60"/>
      <c r="N26" s="60"/>
    </row>
    <row r="27" spans="1:14" s="4" customFormat="1" ht="13.5" customHeight="1">
      <c r="A27" s="82"/>
      <c r="B27" s="74"/>
      <c r="C27" s="85"/>
      <c r="D27" s="78"/>
      <c r="E27" s="78"/>
      <c r="F27" s="81"/>
      <c r="G27" s="80"/>
      <c r="H27" s="43" t="s">
        <v>4</v>
      </c>
      <c r="I27" s="80"/>
      <c r="J27" s="80"/>
      <c r="K27" s="80"/>
      <c r="L27" s="39">
        <v>433976</v>
      </c>
      <c r="M27" s="80"/>
      <c r="N27" s="80"/>
    </row>
    <row r="28" spans="1:14" s="4" customFormat="1" ht="13.5" customHeight="1">
      <c r="A28" s="82"/>
      <c r="B28" s="74"/>
      <c r="C28" s="85"/>
      <c r="D28" s="78"/>
      <c r="E28" s="78"/>
      <c r="F28" s="81"/>
      <c r="G28" s="80"/>
      <c r="H28" s="40" t="s">
        <v>82</v>
      </c>
      <c r="I28" s="80"/>
      <c r="J28" s="80"/>
      <c r="K28" s="80"/>
      <c r="L28" s="39"/>
      <c r="M28" s="80"/>
      <c r="N28" s="80"/>
    </row>
    <row r="29" spans="1:14" s="4" customFormat="1" ht="13.5" customHeight="1">
      <c r="A29" s="82"/>
      <c r="B29" s="74"/>
      <c r="C29" s="85"/>
      <c r="D29" s="78"/>
      <c r="E29" s="78"/>
      <c r="F29" s="81"/>
      <c r="G29" s="80"/>
      <c r="H29" s="41">
        <v>867952.33</v>
      </c>
      <c r="I29" s="80"/>
      <c r="J29" s="80"/>
      <c r="K29" s="80"/>
      <c r="L29" s="39"/>
      <c r="M29" s="80"/>
      <c r="N29" s="80"/>
    </row>
    <row r="30" spans="1:14" s="4" customFormat="1" ht="13.5" customHeight="1">
      <c r="A30" s="82"/>
      <c r="B30" s="74"/>
      <c r="C30" s="85"/>
      <c r="D30" s="78"/>
      <c r="E30" s="78"/>
      <c r="F30" s="81"/>
      <c r="G30" s="80"/>
      <c r="H30" s="42" t="s">
        <v>84</v>
      </c>
      <c r="I30" s="80"/>
      <c r="J30" s="80"/>
      <c r="K30" s="80"/>
      <c r="L30" s="39" t="s">
        <v>7</v>
      </c>
      <c r="M30" s="80"/>
      <c r="N30" s="80"/>
    </row>
    <row r="31" spans="1:14" s="25" customFormat="1" ht="13.5" customHeight="1">
      <c r="A31" s="83"/>
      <c r="B31" s="75"/>
      <c r="C31" s="59"/>
      <c r="D31" s="79"/>
      <c r="E31" s="79"/>
      <c r="F31" s="84"/>
      <c r="G31" s="84"/>
      <c r="H31" s="50">
        <v>121676</v>
      </c>
      <c r="I31" s="84"/>
      <c r="J31" s="61"/>
      <c r="K31" s="84"/>
      <c r="L31" s="48"/>
      <c r="M31" s="61"/>
      <c r="N31" s="61"/>
    </row>
    <row r="32" spans="1:14" s="26" customFormat="1" ht="20.25" customHeight="1">
      <c r="A32" s="55" t="s">
        <v>46</v>
      </c>
      <c r="B32" s="57" t="s">
        <v>47</v>
      </c>
      <c r="C32" s="66" t="s">
        <v>0</v>
      </c>
      <c r="D32" s="71">
        <v>600</v>
      </c>
      <c r="E32" s="71">
        <v>2004</v>
      </c>
      <c r="F32" s="71">
        <v>2005</v>
      </c>
      <c r="G32" s="60">
        <v>602827</v>
      </c>
      <c r="H32" s="60">
        <v>81727</v>
      </c>
      <c r="I32" s="60">
        <v>81727</v>
      </c>
      <c r="J32" s="60"/>
      <c r="K32" s="60"/>
      <c r="L32" s="51"/>
      <c r="M32" s="60">
        <v>521100</v>
      </c>
      <c r="N32" s="60"/>
    </row>
    <row r="33" spans="1:14" s="27" customFormat="1" ht="83.25" customHeight="1">
      <c r="A33" s="56"/>
      <c r="B33" s="70"/>
      <c r="C33" s="67"/>
      <c r="D33" s="72"/>
      <c r="E33" s="72"/>
      <c r="F33" s="72"/>
      <c r="G33" s="61"/>
      <c r="H33" s="61"/>
      <c r="I33" s="61"/>
      <c r="J33" s="61"/>
      <c r="K33" s="61"/>
      <c r="L33" s="52"/>
      <c r="M33" s="61"/>
      <c r="N33" s="61"/>
    </row>
    <row r="34" spans="1:14" s="27" customFormat="1" ht="117.75" customHeight="1">
      <c r="A34" s="10" t="s">
        <v>48</v>
      </c>
      <c r="B34" s="11" t="s">
        <v>49</v>
      </c>
      <c r="C34" s="7" t="s">
        <v>0</v>
      </c>
      <c r="D34" s="24">
        <v>600</v>
      </c>
      <c r="E34" s="24">
        <v>2004</v>
      </c>
      <c r="F34" s="24">
        <v>2005</v>
      </c>
      <c r="G34" s="15">
        <v>1271884</v>
      </c>
      <c r="H34" s="15">
        <v>74860</v>
      </c>
      <c r="I34" s="15">
        <v>74860</v>
      </c>
      <c r="J34" s="15"/>
      <c r="K34" s="15"/>
      <c r="L34" s="15"/>
      <c r="M34" s="15">
        <v>1197024</v>
      </c>
      <c r="N34" s="15"/>
    </row>
    <row r="35" spans="1:14" s="27" customFormat="1" ht="78.75" customHeight="1">
      <c r="A35" s="10" t="s">
        <v>50</v>
      </c>
      <c r="B35" s="11" t="s">
        <v>51</v>
      </c>
      <c r="C35" s="7" t="s">
        <v>52</v>
      </c>
      <c r="D35" s="24">
        <v>600</v>
      </c>
      <c r="E35" s="24">
        <v>2004</v>
      </c>
      <c r="F35" s="24">
        <v>2006</v>
      </c>
      <c r="G35" s="15">
        <v>1268432</v>
      </c>
      <c r="H35" s="15">
        <v>75032</v>
      </c>
      <c r="I35" s="15">
        <v>75032</v>
      </c>
      <c r="J35" s="15"/>
      <c r="K35" s="15"/>
      <c r="L35" s="15"/>
      <c r="M35" s="15"/>
      <c r="N35" s="15">
        <v>1193400</v>
      </c>
    </row>
    <row r="36" spans="1:14" s="29" customFormat="1" ht="51" customHeight="1">
      <c r="A36" s="11" t="s">
        <v>53</v>
      </c>
      <c r="B36" s="11" t="s">
        <v>54</v>
      </c>
      <c r="C36" s="7" t="s">
        <v>52</v>
      </c>
      <c r="D36" s="7">
        <v>600</v>
      </c>
      <c r="E36" s="7">
        <v>2004</v>
      </c>
      <c r="F36" s="7">
        <v>2006</v>
      </c>
      <c r="G36" s="14">
        <v>330021</v>
      </c>
      <c r="H36" s="14">
        <v>19521</v>
      </c>
      <c r="I36" s="14">
        <v>19521</v>
      </c>
      <c r="J36" s="7"/>
      <c r="K36" s="7"/>
      <c r="L36" s="14"/>
      <c r="M36" s="14"/>
      <c r="N36" s="28">
        <v>310500</v>
      </c>
    </row>
    <row r="37" spans="1:14" s="32" customFormat="1" ht="51.75" customHeight="1">
      <c r="A37" s="30" t="s">
        <v>55</v>
      </c>
      <c r="B37" s="11" t="s">
        <v>56</v>
      </c>
      <c r="C37" s="7" t="s">
        <v>52</v>
      </c>
      <c r="D37" s="7">
        <v>600</v>
      </c>
      <c r="E37" s="7">
        <v>2004</v>
      </c>
      <c r="F37" s="7">
        <v>2005</v>
      </c>
      <c r="G37" s="31">
        <v>1107274</v>
      </c>
      <c r="H37" s="31">
        <v>67774</v>
      </c>
      <c r="I37" s="31">
        <v>67774</v>
      </c>
      <c r="J37" s="31"/>
      <c r="K37" s="31"/>
      <c r="L37" s="31"/>
      <c r="M37" s="31">
        <v>1039500</v>
      </c>
      <c r="N37" s="31"/>
    </row>
    <row r="38" spans="1:14" s="32" customFormat="1" ht="51.75" customHeight="1">
      <c r="A38" s="7" t="s">
        <v>57</v>
      </c>
      <c r="B38" s="11" t="s">
        <v>58</v>
      </c>
      <c r="C38" s="7" t="s">
        <v>52</v>
      </c>
      <c r="D38" s="7">
        <v>600</v>
      </c>
      <c r="E38" s="7">
        <v>2004</v>
      </c>
      <c r="F38" s="7">
        <v>2006</v>
      </c>
      <c r="G38" s="31">
        <v>894446</v>
      </c>
      <c r="H38" s="31">
        <v>54746</v>
      </c>
      <c r="I38" s="31">
        <v>54746</v>
      </c>
      <c r="J38" s="31"/>
      <c r="K38" s="31"/>
      <c r="L38" s="31"/>
      <c r="M38" s="7"/>
      <c r="N38" s="31">
        <v>839700</v>
      </c>
    </row>
    <row r="39" spans="1:14" s="32" customFormat="1" ht="51">
      <c r="A39" s="7" t="s">
        <v>59</v>
      </c>
      <c r="B39" s="11" t="s">
        <v>60</v>
      </c>
      <c r="C39" s="7" t="s">
        <v>52</v>
      </c>
      <c r="D39" s="7">
        <v>600</v>
      </c>
      <c r="E39" s="7">
        <v>2004</v>
      </c>
      <c r="F39" s="7">
        <v>2006</v>
      </c>
      <c r="G39" s="31">
        <v>575207</v>
      </c>
      <c r="H39" s="31">
        <v>35207</v>
      </c>
      <c r="I39" s="31">
        <v>35207</v>
      </c>
      <c r="J39" s="31"/>
      <c r="K39" s="31"/>
      <c r="L39" s="31"/>
      <c r="M39" s="31"/>
      <c r="N39" s="31">
        <v>540000</v>
      </c>
    </row>
    <row r="40" spans="1:14" s="32" customFormat="1" ht="89.25">
      <c r="A40" s="7" t="s">
        <v>61</v>
      </c>
      <c r="B40" s="11" t="s">
        <v>62</v>
      </c>
      <c r="C40" s="7" t="s">
        <v>52</v>
      </c>
      <c r="D40" s="7">
        <v>600</v>
      </c>
      <c r="E40" s="7">
        <v>2004</v>
      </c>
      <c r="F40" s="7">
        <v>2005</v>
      </c>
      <c r="G40" s="31">
        <v>842677</v>
      </c>
      <c r="H40" s="31">
        <v>51577</v>
      </c>
      <c r="I40" s="31">
        <v>51577</v>
      </c>
      <c r="J40" s="31"/>
      <c r="K40" s="31"/>
      <c r="L40" s="31"/>
      <c r="M40" s="31">
        <v>791100</v>
      </c>
      <c r="N40" s="7"/>
    </row>
    <row r="41" spans="1:14" s="32" customFormat="1" ht="51">
      <c r="A41" s="7" t="s">
        <v>63</v>
      </c>
      <c r="B41" s="11" t="s">
        <v>64</v>
      </c>
      <c r="C41" s="7" t="s">
        <v>52</v>
      </c>
      <c r="D41" s="7">
        <v>600</v>
      </c>
      <c r="E41" s="7">
        <v>2004</v>
      </c>
      <c r="F41" s="7">
        <v>2005</v>
      </c>
      <c r="G41" s="31">
        <v>1059144</v>
      </c>
      <c r="H41" s="31">
        <v>70944</v>
      </c>
      <c r="I41" s="31">
        <v>70944</v>
      </c>
      <c r="J41" s="31"/>
      <c r="K41" s="31"/>
      <c r="L41" s="31"/>
      <c r="M41" s="31">
        <v>988200</v>
      </c>
      <c r="N41" s="31"/>
    </row>
    <row r="42" spans="1:14" s="32" customFormat="1" ht="51">
      <c r="A42" s="7" t="s">
        <v>65</v>
      </c>
      <c r="B42" s="11" t="s">
        <v>66</v>
      </c>
      <c r="C42" s="7" t="s">
        <v>52</v>
      </c>
      <c r="D42" s="7">
        <v>600</v>
      </c>
      <c r="E42" s="7">
        <v>2004</v>
      </c>
      <c r="F42" s="7">
        <v>2006</v>
      </c>
      <c r="G42" s="31">
        <v>338579</v>
      </c>
      <c r="H42" s="31">
        <v>22679</v>
      </c>
      <c r="I42" s="31">
        <v>22679</v>
      </c>
      <c r="J42" s="31"/>
      <c r="K42" s="31"/>
      <c r="L42" s="31"/>
      <c r="M42" s="31"/>
      <c r="N42" s="31">
        <v>315900</v>
      </c>
    </row>
    <row r="43" spans="1:14" s="32" customFormat="1" ht="51" customHeight="1">
      <c r="A43" s="7" t="s">
        <v>67</v>
      </c>
      <c r="B43" s="11" t="s">
        <v>68</v>
      </c>
      <c r="C43" s="7" t="s">
        <v>52</v>
      </c>
      <c r="D43" s="7">
        <v>600</v>
      </c>
      <c r="E43" s="7">
        <v>2004</v>
      </c>
      <c r="F43" s="7">
        <v>2005</v>
      </c>
      <c r="G43" s="31">
        <v>618317</v>
      </c>
      <c r="H43" s="31">
        <v>37817</v>
      </c>
      <c r="I43" s="31">
        <v>37817</v>
      </c>
      <c r="J43" s="31"/>
      <c r="K43" s="31"/>
      <c r="L43" s="31"/>
      <c r="M43" s="31">
        <v>580500</v>
      </c>
      <c r="N43" s="31"/>
    </row>
    <row r="44" spans="1:14" s="32" customFormat="1" ht="52.5" customHeight="1">
      <c r="A44" s="7" t="s">
        <v>69</v>
      </c>
      <c r="B44" s="11" t="s">
        <v>70</v>
      </c>
      <c r="C44" s="7" t="s">
        <v>52</v>
      </c>
      <c r="D44" s="7">
        <v>600</v>
      </c>
      <c r="E44" s="7">
        <v>2004</v>
      </c>
      <c r="F44" s="7">
        <v>2006</v>
      </c>
      <c r="G44" s="31">
        <v>359487</v>
      </c>
      <c r="H44" s="31">
        <v>21987</v>
      </c>
      <c r="I44" s="31">
        <v>21987</v>
      </c>
      <c r="J44" s="31"/>
      <c r="K44" s="31"/>
      <c r="L44" s="31"/>
      <c r="M44" s="31"/>
      <c r="N44" s="31">
        <v>337500</v>
      </c>
    </row>
    <row r="45" spans="1:14" s="32" customFormat="1" ht="51">
      <c r="A45" s="7" t="s">
        <v>71</v>
      </c>
      <c r="B45" s="11" t="s">
        <v>72</v>
      </c>
      <c r="C45" s="7" t="s">
        <v>52</v>
      </c>
      <c r="D45" s="7">
        <v>600</v>
      </c>
      <c r="E45" s="7">
        <v>2004</v>
      </c>
      <c r="F45" s="7">
        <v>2005</v>
      </c>
      <c r="G45" s="31">
        <v>1332655</v>
      </c>
      <c r="H45" s="31">
        <v>87955</v>
      </c>
      <c r="I45" s="31">
        <v>87955</v>
      </c>
      <c r="J45" s="31"/>
      <c r="K45" s="31"/>
      <c r="L45" s="31"/>
      <c r="M45" s="31">
        <v>1244700</v>
      </c>
      <c r="N45" s="31"/>
    </row>
    <row r="46" spans="1:14" s="32" customFormat="1" ht="43.5" customHeight="1">
      <c r="A46" s="7" t="s">
        <v>73</v>
      </c>
      <c r="B46" s="11" t="s">
        <v>74</v>
      </c>
      <c r="C46" s="7" t="s">
        <v>52</v>
      </c>
      <c r="D46" s="7">
        <v>600</v>
      </c>
      <c r="E46" s="7">
        <v>2004</v>
      </c>
      <c r="F46" s="7">
        <v>2005</v>
      </c>
      <c r="G46" s="31">
        <v>216405</v>
      </c>
      <c r="H46" s="31">
        <v>11205</v>
      </c>
      <c r="I46" s="31">
        <v>11205</v>
      </c>
      <c r="J46" s="31"/>
      <c r="K46" s="31"/>
      <c r="L46" s="31"/>
      <c r="M46" s="31">
        <v>205200</v>
      </c>
      <c r="N46" s="31"/>
    </row>
    <row r="47" spans="1:14" s="32" customFormat="1" ht="87" customHeight="1">
      <c r="A47" s="7" t="s">
        <v>75</v>
      </c>
      <c r="B47" s="11" t="s">
        <v>76</v>
      </c>
      <c r="C47" s="7" t="s">
        <v>52</v>
      </c>
      <c r="D47" s="7">
        <v>600</v>
      </c>
      <c r="E47" s="7">
        <v>2004</v>
      </c>
      <c r="F47" s="7">
        <v>2006</v>
      </c>
      <c r="G47" s="31">
        <v>521081</v>
      </c>
      <c r="H47" s="31">
        <v>26981</v>
      </c>
      <c r="I47" s="31">
        <v>26981</v>
      </c>
      <c r="J47" s="31"/>
      <c r="K47" s="31"/>
      <c r="L47" s="31"/>
      <c r="M47" s="31"/>
      <c r="N47" s="31">
        <v>494100</v>
      </c>
    </row>
    <row r="48" spans="1:14" s="35" customFormat="1" ht="38.25">
      <c r="A48" s="21">
        <v>2</v>
      </c>
      <c r="B48" s="33" t="s">
        <v>77</v>
      </c>
      <c r="C48" s="21" t="s">
        <v>52</v>
      </c>
      <c r="D48" s="21">
        <v>801</v>
      </c>
      <c r="E48" s="21">
        <v>2004</v>
      </c>
      <c r="F48" s="21">
        <v>2006</v>
      </c>
      <c r="G48" s="34">
        <v>1100000</v>
      </c>
      <c r="H48" s="34">
        <v>40000</v>
      </c>
      <c r="I48" s="34">
        <v>40000</v>
      </c>
      <c r="J48" s="34"/>
      <c r="K48" s="34"/>
      <c r="L48" s="34"/>
      <c r="M48" s="34">
        <v>530000</v>
      </c>
      <c r="N48" s="34">
        <v>530000</v>
      </c>
    </row>
    <row r="49" spans="1:14" s="32" customFormat="1" ht="12.75">
      <c r="A49" s="21"/>
      <c r="B49" s="21" t="s">
        <v>78</v>
      </c>
      <c r="C49" s="21"/>
      <c r="D49" s="21"/>
      <c r="E49" s="21"/>
      <c r="F49" s="21"/>
      <c r="G49" s="34">
        <f>SUM(G14:G48)</f>
        <v>14101432</v>
      </c>
      <c r="H49" s="34">
        <f>SUM(H48+H13)</f>
        <v>2411864.27</v>
      </c>
      <c r="I49" s="34">
        <f>SUM(I14:I48)</f>
        <v>1695371</v>
      </c>
      <c r="J49" s="34"/>
      <c r="K49" s="37"/>
      <c r="L49" s="34">
        <f>SUM(L48+L13)</f>
        <v>716493</v>
      </c>
      <c r="M49" s="34">
        <f>SUM(M14:M48)</f>
        <v>7097324</v>
      </c>
      <c r="N49" s="34">
        <f>SUM(N14:N48)</f>
        <v>4561100</v>
      </c>
    </row>
    <row r="50" spans="2:14" s="32" customFormat="1" ht="12.75">
      <c r="B50" s="29"/>
      <c r="G50" s="36"/>
      <c r="H50" s="36"/>
      <c r="I50" s="36"/>
      <c r="J50" s="36"/>
      <c r="K50" s="36"/>
      <c r="L50" s="36"/>
      <c r="M50" s="36"/>
      <c r="N50" s="36"/>
    </row>
    <row r="51" spans="2:14" s="32" customFormat="1" ht="12.75">
      <c r="B51" s="29"/>
      <c r="G51" s="36"/>
      <c r="H51" s="36"/>
      <c r="I51" s="36"/>
      <c r="J51" s="36"/>
      <c r="K51" s="36"/>
      <c r="L51" s="36"/>
      <c r="M51" s="36"/>
      <c r="N51" s="36"/>
    </row>
    <row r="52" spans="2:14" s="32" customFormat="1" ht="12.75">
      <c r="B52" s="29"/>
      <c r="G52" s="36"/>
      <c r="H52" s="36"/>
      <c r="I52" s="36"/>
      <c r="J52" s="36"/>
      <c r="K52" s="36"/>
      <c r="L52" s="36"/>
      <c r="M52" s="36"/>
      <c r="N52" s="36"/>
    </row>
    <row r="53" spans="2:14" s="32" customFormat="1" ht="12.75">
      <c r="B53" s="29"/>
      <c r="G53" s="36"/>
      <c r="H53" s="36"/>
      <c r="I53" s="36"/>
      <c r="J53" s="36"/>
      <c r="K53" s="36"/>
      <c r="L53" s="36"/>
      <c r="M53" s="36"/>
      <c r="N53" s="36"/>
    </row>
    <row r="54" spans="2:14" s="32" customFormat="1" ht="12.75">
      <c r="B54" s="29"/>
      <c r="G54" s="36"/>
      <c r="H54" s="36"/>
      <c r="I54" s="36"/>
      <c r="J54" s="36"/>
      <c r="K54" s="36"/>
      <c r="L54" s="36"/>
      <c r="M54" s="36"/>
      <c r="N54" s="36"/>
    </row>
    <row r="55" spans="2:14" s="32" customFormat="1" ht="12.75">
      <c r="B55" s="29"/>
      <c r="G55" s="36"/>
      <c r="H55" s="36"/>
      <c r="I55" s="36"/>
      <c r="J55" s="36"/>
      <c r="K55" s="36"/>
      <c r="L55" s="36"/>
      <c r="M55" s="36"/>
      <c r="N55" s="36"/>
    </row>
    <row r="56" spans="2:14" s="32" customFormat="1" ht="12.75">
      <c r="B56" s="29"/>
      <c r="G56" s="36"/>
      <c r="H56" s="36"/>
      <c r="I56" s="36"/>
      <c r="J56" s="36"/>
      <c r="K56" s="36"/>
      <c r="L56" s="36"/>
      <c r="M56" s="36"/>
      <c r="N56" s="36"/>
    </row>
    <row r="57" spans="7:14" s="32" customFormat="1" ht="12.75">
      <c r="G57" s="36"/>
      <c r="H57" s="36"/>
      <c r="I57" s="36"/>
      <c r="J57" s="36"/>
      <c r="K57" s="36"/>
      <c r="L57" s="36"/>
      <c r="M57" s="36"/>
      <c r="N57" s="36"/>
    </row>
    <row r="58" spans="7:14" s="32" customFormat="1" ht="12.75">
      <c r="G58" s="36"/>
      <c r="H58" s="36"/>
      <c r="I58" s="36"/>
      <c r="J58" s="36"/>
      <c r="K58" s="36"/>
      <c r="L58" s="36"/>
      <c r="M58" s="36"/>
      <c r="N58" s="36"/>
    </row>
    <row r="59" spans="7:14" s="32" customFormat="1" ht="12.75">
      <c r="G59" s="36"/>
      <c r="H59" s="36"/>
      <c r="I59" s="36"/>
      <c r="J59" s="36"/>
      <c r="K59" s="36"/>
      <c r="L59" s="36"/>
      <c r="M59" s="36"/>
      <c r="N59" s="36"/>
    </row>
    <row r="60" spans="7:14" s="32" customFormat="1" ht="12.75">
      <c r="G60" s="36"/>
      <c r="H60" s="36"/>
      <c r="I60" s="36"/>
      <c r="J60" s="36"/>
      <c r="K60" s="36"/>
      <c r="L60" s="36"/>
      <c r="M60" s="36"/>
      <c r="N60" s="36"/>
    </row>
    <row r="61" spans="7:14" s="32" customFormat="1" ht="12.75">
      <c r="G61" s="36"/>
      <c r="H61" s="36"/>
      <c r="I61" s="36"/>
      <c r="J61" s="36"/>
      <c r="K61" s="36"/>
      <c r="L61" s="36"/>
      <c r="M61" s="36"/>
      <c r="N61" s="36"/>
    </row>
    <row r="62" spans="7:14" s="32" customFormat="1" ht="12.75">
      <c r="G62" s="36"/>
      <c r="H62" s="36"/>
      <c r="I62" s="36"/>
      <c r="J62" s="36"/>
      <c r="K62" s="36"/>
      <c r="L62" s="36"/>
      <c r="M62" s="36"/>
      <c r="N62" s="36"/>
    </row>
    <row r="63" spans="7:14" s="32" customFormat="1" ht="12.75">
      <c r="G63" s="36"/>
      <c r="H63" s="36"/>
      <c r="I63" s="36"/>
      <c r="J63" s="36"/>
      <c r="K63" s="36"/>
      <c r="L63" s="36"/>
      <c r="M63" s="36"/>
      <c r="N63" s="36"/>
    </row>
    <row r="64" spans="7:14" s="32" customFormat="1" ht="12.75">
      <c r="G64" s="36"/>
      <c r="H64" s="36"/>
      <c r="I64" s="36"/>
      <c r="J64" s="36"/>
      <c r="K64" s="36"/>
      <c r="L64" s="36"/>
      <c r="M64" s="36"/>
      <c r="N64" s="36"/>
    </row>
    <row r="65" spans="7:14" s="32" customFormat="1" ht="12.75">
      <c r="G65" s="36"/>
      <c r="H65" s="36"/>
      <c r="I65" s="36"/>
      <c r="J65" s="36"/>
      <c r="K65" s="36"/>
      <c r="L65" s="36"/>
      <c r="M65" s="36"/>
      <c r="N65" s="36"/>
    </row>
    <row r="66" s="32" customFormat="1" ht="12.75"/>
    <row r="67" s="32" customFormat="1" ht="12.75"/>
    <row r="68" s="32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</sheetData>
  <mergeCells count="61">
    <mergeCell ref="N26:N31"/>
    <mergeCell ref="I26:I31"/>
    <mergeCell ref="J26:J31"/>
    <mergeCell ref="K26:K31"/>
    <mergeCell ref="M26:M31"/>
    <mergeCell ref="E26:E31"/>
    <mergeCell ref="F26:F31"/>
    <mergeCell ref="G26:G31"/>
    <mergeCell ref="B26:B31"/>
    <mergeCell ref="C26:C31"/>
    <mergeCell ref="A26:A31"/>
    <mergeCell ref="D26:D31"/>
    <mergeCell ref="N20:N25"/>
    <mergeCell ref="F20:F25"/>
    <mergeCell ref="G20:G25"/>
    <mergeCell ref="I20:I25"/>
    <mergeCell ref="J20:J25"/>
    <mergeCell ref="K20:K25"/>
    <mergeCell ref="M20:M25"/>
    <mergeCell ref="A20:A25"/>
    <mergeCell ref="M14:M19"/>
    <mergeCell ref="N14:N19"/>
    <mergeCell ref="J14:J19"/>
    <mergeCell ref="K14:K19"/>
    <mergeCell ref="C20:C25"/>
    <mergeCell ref="G14:G19"/>
    <mergeCell ref="I14:I19"/>
    <mergeCell ref="C14:C19"/>
    <mergeCell ref="D14:D19"/>
    <mergeCell ref="E14:E19"/>
    <mergeCell ref="F14:F19"/>
    <mergeCell ref="D20:D25"/>
    <mergeCell ref="E20:E25"/>
    <mergeCell ref="A6:N7"/>
    <mergeCell ref="A10:A11"/>
    <mergeCell ref="B10:B11"/>
    <mergeCell ref="I10:L10"/>
    <mergeCell ref="C10:C11"/>
    <mergeCell ref="D10:D11"/>
    <mergeCell ref="G10:G11"/>
    <mergeCell ref="H10:H11"/>
    <mergeCell ref="M10:M11"/>
    <mergeCell ref="N10:N11"/>
    <mergeCell ref="C32:C33"/>
    <mergeCell ref="E10:F10"/>
    <mergeCell ref="A32:A33"/>
    <mergeCell ref="B32:B33"/>
    <mergeCell ref="D32:D33"/>
    <mergeCell ref="E32:E33"/>
    <mergeCell ref="F32:F33"/>
    <mergeCell ref="B14:B19"/>
    <mergeCell ref="A14:A19"/>
    <mergeCell ref="B20:B25"/>
    <mergeCell ref="G32:G33"/>
    <mergeCell ref="M32:M33"/>
    <mergeCell ref="N32:N33"/>
    <mergeCell ref="H32:H33"/>
    <mergeCell ref="I32:I33"/>
    <mergeCell ref="J32:J33"/>
    <mergeCell ref="K32:K33"/>
    <mergeCell ref="L32:L33"/>
  </mergeCells>
  <printOptions/>
  <pageMargins left="0.2362204724409449" right="0.2755905511811024" top="0.5905511811023623" bottom="0.3937007874015748" header="0.3937007874015748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Norbert Gasieniec</cp:lastModifiedBy>
  <cp:lastPrinted>2004-06-24T05:46:48Z</cp:lastPrinted>
  <dcterms:created xsi:type="dcterms:W3CDTF">2003-12-03T10:32:36Z</dcterms:created>
  <dcterms:modified xsi:type="dcterms:W3CDTF">2003-12-09T20:44:05Z</dcterms:modified>
  <cp:category/>
  <cp:version/>
  <cp:contentType/>
  <cp:contentStatus/>
</cp:coreProperties>
</file>