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4220" windowHeight="8835" activeTab="0"/>
  </bookViews>
  <sheets>
    <sheet name="Przedmiar" sheetId="1" r:id="rId1"/>
  </sheets>
  <definedNames>
    <definedName name="A1">#REF!</definedName>
  </definedNames>
  <calcPr fullCalcOnLoad="1"/>
</workbook>
</file>

<file path=xl/sharedStrings.xml><?xml version="1.0" encoding="utf-8"?>
<sst xmlns="http://schemas.openxmlformats.org/spreadsheetml/2006/main" count="58" uniqueCount="54">
  <si>
    <t>Lp</t>
  </si>
  <si>
    <t>Opis  robót</t>
  </si>
  <si>
    <t>Jedn.</t>
  </si>
  <si>
    <t>Ilość</t>
  </si>
  <si>
    <t>miary</t>
  </si>
  <si>
    <t xml:space="preserve">I. ROBOTY PRZYGOTOWAWCZE </t>
  </si>
  <si>
    <t>1.</t>
  </si>
  <si>
    <t>km</t>
  </si>
  <si>
    <t>3.</t>
  </si>
  <si>
    <t>4.</t>
  </si>
  <si>
    <t>5.</t>
  </si>
  <si>
    <t>6.</t>
  </si>
  <si>
    <t>7.</t>
  </si>
  <si>
    <t>8.</t>
  </si>
  <si>
    <t>9.</t>
  </si>
  <si>
    <t>mb</t>
  </si>
  <si>
    <t>II. ROBOTY ZIEMNE</t>
  </si>
  <si>
    <t>2.</t>
  </si>
  <si>
    <r>
      <t>m</t>
    </r>
    <r>
      <rPr>
        <vertAlign val="superscript"/>
        <sz val="10"/>
        <rFont val="Arial"/>
        <family val="2"/>
      </rPr>
      <t>2</t>
    </r>
  </si>
  <si>
    <r>
      <t>m</t>
    </r>
    <r>
      <rPr>
        <vertAlign val="superscript"/>
        <sz val="10"/>
        <rFont val="Arial"/>
        <family val="2"/>
      </rPr>
      <t>3</t>
    </r>
  </si>
  <si>
    <t>Roboty pomiarowe  przy  robotach ziemnych dla trasy drogi powiatowej</t>
  </si>
  <si>
    <t>Umocnienie skarp rowu prefabrykatami ściekami skarpowymi typu trape-</t>
  </si>
  <si>
    <t>zowego (według rys. nr 5 i nr 7 z Projektu)</t>
  </si>
  <si>
    <t>m</t>
  </si>
  <si>
    <t>2,0m + 2,0 m</t>
  </si>
  <si>
    <t>III. BUDOWA ODWODNIENIA DROGI POWIATOWEJ</t>
  </si>
  <si>
    <t xml:space="preserve"> w miejscowości Wola Kuczkowska"</t>
  </si>
  <si>
    <t>Wykonanie ścieków z prefabrykatów skrzynkowych (rys. nr 5 z Projektu)</t>
  </si>
  <si>
    <t>Wykonanie utwardzonych poboczy z kruszywa łamanego stabilizowanego</t>
  </si>
  <si>
    <t>mechanicznie - mieszanka niezwiązana C 50/30 o grubości 10 cm</t>
  </si>
  <si>
    <t>154m*1m</t>
  </si>
  <si>
    <t>Wykonanie wykopów pod utawienie ścieków z koryt trapezowych</t>
  </si>
  <si>
    <t>prefabrykowanych .  Ilość robót z obliczenia poniżej z odwozem na</t>
  </si>
  <si>
    <t xml:space="preserve">odkład </t>
  </si>
  <si>
    <t>Profilowanie koryta pod ułożenie ścieków z prefabrykatów skrzynkowych</t>
  </si>
  <si>
    <t>wraz z zagęszczeniem.</t>
  </si>
  <si>
    <t>154,0m*0,75 m</t>
  </si>
  <si>
    <t>154,00m*0,75m</t>
  </si>
  <si>
    <t>na podsypce cementowo - piaskowej (1 : 4) - ułożenie szczelne z nakrywami</t>
  </si>
  <si>
    <t xml:space="preserve">na zjazdach </t>
  </si>
  <si>
    <t>3*5,0m+2*2,0m</t>
  </si>
  <si>
    <t>na podsypce cementowo - piaskowej (1 : 4) - ułożenie szczelne . Pomniejsze-</t>
  </si>
  <si>
    <t>od km 0+000 dokm 0+153 -19,00 m</t>
  </si>
  <si>
    <t>Wykonanie nakrywy kratowej z prętów stalowych z obramowaniem</t>
  </si>
  <si>
    <t>kraty kątownikiem stalowym (umożliwi nałożenie kraty)</t>
  </si>
  <si>
    <t>zjazd w km 0+075  - długość 5,0 m</t>
  </si>
  <si>
    <r>
      <t xml:space="preserve">PRZEDMIAR ROBÓT  DO PROJEKTU BUDOWLANEGO : </t>
    </r>
    <r>
      <rPr>
        <b/>
        <sz val="9"/>
        <rFont val="Arial CE"/>
        <family val="0"/>
      </rPr>
      <t>"ODWODNIENIE DROGI POWIATOWEJ NR 0234 T</t>
    </r>
  </si>
  <si>
    <t>154m*0,4m*0,75m</t>
  </si>
  <si>
    <t>mechanicznie (mieszanka 0/31,5 mm) o grubości warstwy 10 cm</t>
  </si>
  <si>
    <t xml:space="preserve">Wykonanie ławy fundamentowej z kruszywa łamanego stabilizowanego </t>
  </si>
  <si>
    <t xml:space="preserve">pod ułożenie koryt skrzynkowych </t>
  </si>
  <si>
    <t>nie o ilośc na zjazdach (koryto z pokrywą) . Grubość podsypki 10 cm</t>
  </si>
  <si>
    <t>IV. UTWARDZONE POBOCZA</t>
  </si>
  <si>
    <t>nr 0234 T plus inwentaryzacja powykonawcza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</si>
</sst>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0.00000"/>
    <numFmt numFmtId="167" formatCode="0.000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0.000000"/>
    <numFmt numFmtId="173" formatCode="0.0000000"/>
    <numFmt numFmtId="174" formatCode="[$-415]d\ mmmm\ yyyy"/>
  </numFmts>
  <fonts count="30">
    <font>
      <sz val="10"/>
      <name val="Arial"/>
      <family val="0"/>
    </font>
    <font>
      <sz val="9"/>
      <name val="Arial CE"/>
      <family val="0"/>
    </font>
    <font>
      <b/>
      <sz val="9"/>
      <name val="Arial CE"/>
      <family val="0"/>
    </font>
    <font>
      <sz val="9"/>
      <name val="Arial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0"/>
      <name val="Arial CE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E"/>
      <family val="0"/>
    </font>
    <font>
      <vertAlign val="superscript"/>
      <sz val="10"/>
      <name val="Arial"/>
      <family val="2"/>
    </font>
    <font>
      <b/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21" borderId="4" applyNumberFormat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20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" borderId="0" applyNumberFormat="0" applyBorder="0" applyAlignment="0" applyProtection="0"/>
  </cellStyleXfs>
  <cellXfs count="56">
    <xf numFmtId="0" fontId="0" fillId="0" borderId="0" xfId="0" applyAlignment="1">
      <alignment/>
    </xf>
    <xf numFmtId="0" fontId="5" fillId="20" borderId="10" xfId="0" applyFont="1" applyFill="1" applyBorder="1" applyAlignment="1">
      <alignment/>
    </xf>
    <xf numFmtId="0" fontId="5" fillId="20" borderId="11" xfId="0" applyFont="1" applyFill="1" applyBorder="1" applyAlignment="1">
      <alignment/>
    </xf>
    <xf numFmtId="0" fontId="6" fillId="20" borderId="12" xfId="0" applyFont="1" applyFill="1" applyBorder="1" applyAlignment="1">
      <alignment/>
    </xf>
    <xf numFmtId="0" fontId="5" fillId="20" borderId="13" xfId="0" applyFont="1" applyFill="1" applyBorder="1" applyAlignment="1">
      <alignment/>
    </xf>
    <xf numFmtId="0" fontId="0" fillId="0" borderId="14" xfId="0" applyBorder="1" applyAlignment="1">
      <alignment/>
    </xf>
    <xf numFmtId="2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2" fontId="0" fillId="0" borderId="16" xfId="0" applyNumberFormat="1" applyBorder="1" applyAlignment="1">
      <alignment/>
    </xf>
    <xf numFmtId="0" fontId="1" fillId="0" borderId="0" xfId="0" applyFont="1" applyFill="1" applyBorder="1" applyAlignment="1">
      <alignment/>
    </xf>
    <xf numFmtId="2" fontId="0" fillId="0" borderId="18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/>
    </xf>
    <xf numFmtId="0" fontId="0" fillId="0" borderId="20" xfId="0" applyBorder="1" applyAlignment="1">
      <alignment/>
    </xf>
    <xf numFmtId="0" fontId="3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164" fontId="0" fillId="0" borderId="15" xfId="0" applyNumberFormat="1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9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23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3" xfId="0" applyFont="1" applyBorder="1" applyAlignment="1">
      <alignment/>
    </xf>
    <xf numFmtId="0" fontId="5" fillId="20" borderId="18" xfId="0" applyFont="1" applyFill="1" applyBorder="1" applyAlignment="1">
      <alignment/>
    </xf>
    <xf numFmtId="0" fontId="5" fillId="24" borderId="18" xfId="0" applyFont="1" applyFill="1" applyBorder="1" applyAlignment="1">
      <alignment/>
    </xf>
    <xf numFmtId="0" fontId="0" fillId="0" borderId="24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5" xfId="0" applyFont="1" applyFill="1" applyBorder="1" applyAlignment="1">
      <alignment/>
    </xf>
    <xf numFmtId="0" fontId="6" fillId="20" borderId="11" xfId="0" applyFont="1" applyFill="1" applyBorder="1" applyAlignment="1">
      <alignment/>
    </xf>
    <xf numFmtId="0" fontId="12" fillId="0" borderId="18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0" fillId="21" borderId="11" xfId="0" applyFill="1" applyBorder="1" applyAlignment="1">
      <alignment/>
    </xf>
    <xf numFmtId="164" fontId="0" fillId="0" borderId="15" xfId="0" applyNumberFormat="1" applyFont="1" applyBorder="1" applyAlignment="1">
      <alignment/>
    </xf>
    <xf numFmtId="164" fontId="0" fillId="0" borderId="21" xfId="0" applyNumberFormat="1" applyFont="1" applyBorder="1" applyAlignment="1">
      <alignment/>
    </xf>
    <xf numFmtId="166" fontId="0" fillId="0" borderId="18" xfId="0" applyNumberFormat="1" applyBorder="1" applyAlignment="1">
      <alignment/>
    </xf>
    <xf numFmtId="2" fontId="0" fillId="0" borderId="15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6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17" xfId="0" applyFont="1" applyBorder="1" applyAlignment="1">
      <alignment horizontal="center"/>
    </xf>
    <xf numFmtId="164" fontId="0" fillId="0" borderId="23" xfId="0" applyNumberFormat="1" applyFont="1" applyBorder="1" applyAlignment="1">
      <alignment/>
    </xf>
    <xf numFmtId="0" fontId="10" fillId="0" borderId="15" xfId="0" applyFont="1" applyBorder="1" applyAlignment="1">
      <alignment horizontal="left"/>
    </xf>
    <xf numFmtId="2" fontId="0" fillId="0" borderId="27" xfId="0" applyNumberFormat="1" applyFont="1" applyBorder="1" applyAlignment="1">
      <alignment/>
    </xf>
    <xf numFmtId="0" fontId="2" fillId="0" borderId="27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view="pageLayout" workbookViewId="0" topLeftCell="A1">
      <selection activeCell="G8" sqref="G8"/>
    </sheetView>
  </sheetViews>
  <sheetFormatPr defaultColWidth="9.140625" defaultRowHeight="12.75"/>
  <cols>
    <col min="1" max="1" width="3.57421875" style="0" customWidth="1"/>
    <col min="2" max="2" width="58.28125" style="0" customWidth="1"/>
    <col min="3" max="3" width="12.57421875" style="0" customWidth="1"/>
    <col min="4" max="4" width="13.28125" style="0" customWidth="1"/>
  </cols>
  <sheetData>
    <row r="1" spans="1:7" ht="12.75">
      <c r="A1" s="55" t="s">
        <v>46</v>
      </c>
      <c r="B1" s="55"/>
      <c r="C1" s="55"/>
      <c r="D1" s="55"/>
      <c r="E1" s="23"/>
      <c r="F1" s="23"/>
      <c r="G1" s="23"/>
    </row>
    <row r="2" spans="1:8" ht="13.5" thickBot="1">
      <c r="A2" s="54" t="s">
        <v>26</v>
      </c>
      <c r="B2" s="54"/>
      <c r="C2" s="54"/>
      <c r="D2" s="54"/>
      <c r="E2" s="22"/>
      <c r="F2" s="22"/>
      <c r="G2" s="22"/>
      <c r="H2" s="22"/>
    </row>
    <row r="3" spans="1:4" ht="12.75">
      <c r="A3" s="39" t="s">
        <v>0</v>
      </c>
      <c r="B3" s="39" t="s">
        <v>1</v>
      </c>
      <c r="C3" s="39" t="s">
        <v>2</v>
      </c>
      <c r="D3" s="39" t="s">
        <v>3</v>
      </c>
    </row>
    <row r="4" spans="1:4" ht="13.5" thickBot="1">
      <c r="A4" s="40"/>
      <c r="B4" s="40"/>
      <c r="C4" s="40" t="s">
        <v>4</v>
      </c>
      <c r="D4" s="40"/>
    </row>
    <row r="5" spans="1:4" ht="15" thickBot="1">
      <c r="A5" s="32"/>
      <c r="B5" s="38" t="s">
        <v>5</v>
      </c>
      <c r="C5" s="1"/>
      <c r="D5" s="2"/>
    </row>
    <row r="6" spans="1:4" ht="14.25">
      <c r="A6" s="33" t="s">
        <v>6</v>
      </c>
      <c r="B6" s="37" t="s">
        <v>20</v>
      </c>
      <c r="C6" s="36" t="s">
        <v>7</v>
      </c>
      <c r="D6" s="44">
        <v>0.15374</v>
      </c>
    </row>
    <row r="7" spans="1:4" ht="13.5" thickBot="1">
      <c r="A7" s="7"/>
      <c r="B7" s="17" t="s">
        <v>53</v>
      </c>
      <c r="C7" s="13"/>
      <c r="D7" s="7"/>
    </row>
    <row r="8" spans="1:4" ht="15" thickBot="1">
      <c r="A8" s="41"/>
      <c r="B8" s="3" t="s">
        <v>16</v>
      </c>
      <c r="C8" s="4"/>
      <c r="D8" s="2"/>
    </row>
    <row r="9" spans="1:4" ht="14.25">
      <c r="A9" s="29" t="s">
        <v>17</v>
      </c>
      <c r="B9" s="25" t="s">
        <v>31</v>
      </c>
      <c r="C9" s="35" t="s">
        <v>19</v>
      </c>
      <c r="D9" s="45">
        <f>ROUND(154*0.4*0.75,2)</f>
        <v>46.2</v>
      </c>
    </row>
    <row r="10" spans="1:4" ht="12.75">
      <c r="A10" s="12"/>
      <c r="B10" s="25" t="s">
        <v>32</v>
      </c>
      <c r="C10" s="5"/>
      <c r="D10" s="42"/>
    </row>
    <row r="11" spans="1:4" ht="12.75">
      <c r="A11" s="12"/>
      <c r="B11" s="26" t="s">
        <v>33</v>
      </c>
      <c r="C11" s="5"/>
      <c r="D11" s="42"/>
    </row>
    <row r="12" spans="1:4" ht="13.5" thickBot="1">
      <c r="A12" s="12"/>
      <c r="B12" s="10" t="s">
        <v>47</v>
      </c>
      <c r="C12" s="5"/>
      <c r="D12" s="42"/>
    </row>
    <row r="13" spans="1:4" ht="15" thickBot="1">
      <c r="A13" s="2"/>
      <c r="B13" s="3" t="s">
        <v>25</v>
      </c>
      <c r="C13" s="4"/>
      <c r="D13" s="2"/>
    </row>
    <row r="14" spans="1:4" ht="14.25">
      <c r="A14" s="28" t="s">
        <v>8</v>
      </c>
      <c r="B14" s="27" t="s">
        <v>34</v>
      </c>
      <c r="C14" s="34" t="s">
        <v>18</v>
      </c>
      <c r="D14" s="11">
        <f>154*0.75</f>
        <v>115.5</v>
      </c>
    </row>
    <row r="15" spans="1:4" ht="12.75">
      <c r="A15" s="28"/>
      <c r="B15" s="27" t="s">
        <v>35</v>
      </c>
      <c r="C15" s="35"/>
      <c r="D15" s="6"/>
    </row>
    <row r="16" spans="1:4" ht="12.75">
      <c r="A16" s="46"/>
      <c r="B16" s="30" t="s">
        <v>36</v>
      </c>
      <c r="C16" s="47"/>
      <c r="D16" s="9"/>
    </row>
    <row r="17" spans="1:4" ht="14.25">
      <c r="A17" s="28" t="s">
        <v>9</v>
      </c>
      <c r="B17" s="48" t="s">
        <v>49</v>
      </c>
      <c r="C17" s="34" t="s">
        <v>18</v>
      </c>
      <c r="D17" s="6">
        <f>154*0.75</f>
        <v>115.5</v>
      </c>
    </row>
    <row r="18" spans="1:4" ht="12.75">
      <c r="A18" s="28"/>
      <c r="B18" s="48" t="s">
        <v>48</v>
      </c>
      <c r="C18" s="35"/>
      <c r="D18" s="6"/>
    </row>
    <row r="19" spans="1:4" ht="12.75">
      <c r="A19" s="28"/>
      <c r="B19" s="48" t="s">
        <v>50</v>
      </c>
      <c r="C19" s="35"/>
      <c r="D19" s="6"/>
    </row>
    <row r="20" spans="1:4" ht="12.75">
      <c r="A20" s="46"/>
      <c r="B20" s="49" t="s">
        <v>37</v>
      </c>
      <c r="C20" s="50"/>
      <c r="D20" s="9"/>
    </row>
    <row r="21" spans="1:4" ht="12.75">
      <c r="A21" s="28" t="s">
        <v>10</v>
      </c>
      <c r="B21" s="27" t="s">
        <v>27</v>
      </c>
      <c r="C21" s="35" t="s">
        <v>15</v>
      </c>
      <c r="D21" s="6">
        <f>153-19</f>
        <v>134</v>
      </c>
    </row>
    <row r="22" spans="1:4" ht="12.75">
      <c r="A22" s="28"/>
      <c r="B22" s="10" t="s">
        <v>41</v>
      </c>
      <c r="C22" s="35"/>
      <c r="D22" s="21"/>
    </row>
    <row r="23" spans="1:4" ht="12.75">
      <c r="A23" s="28"/>
      <c r="B23" s="10" t="s">
        <v>51</v>
      </c>
      <c r="C23" s="35"/>
      <c r="D23" s="21"/>
    </row>
    <row r="24" spans="1:4" ht="12.75">
      <c r="A24" s="7"/>
      <c r="B24" s="24" t="s">
        <v>42</v>
      </c>
      <c r="C24" s="8"/>
      <c r="D24" s="7"/>
    </row>
    <row r="25" spans="1:4" ht="12.75">
      <c r="A25" s="12" t="s">
        <v>11</v>
      </c>
      <c r="B25" s="27" t="s">
        <v>27</v>
      </c>
      <c r="C25" s="35" t="s">
        <v>15</v>
      </c>
      <c r="D25" s="6">
        <f>3*5+2*2</f>
        <v>19</v>
      </c>
    </row>
    <row r="26" spans="1:4" ht="12.75">
      <c r="A26" s="12"/>
      <c r="B26" s="10" t="s">
        <v>38</v>
      </c>
      <c r="C26" s="35"/>
      <c r="D26" s="21"/>
    </row>
    <row r="27" spans="1:4" ht="12.75">
      <c r="A27" s="12"/>
      <c r="B27" s="10" t="s">
        <v>39</v>
      </c>
      <c r="C27" s="35"/>
      <c r="D27" s="21"/>
    </row>
    <row r="28" spans="1:4" ht="12.75">
      <c r="A28" s="7"/>
      <c r="B28" s="24" t="s">
        <v>40</v>
      </c>
      <c r="C28" s="8"/>
      <c r="D28" s="7"/>
    </row>
    <row r="29" spans="1:4" ht="12.75">
      <c r="A29" s="28" t="s">
        <v>12</v>
      </c>
      <c r="B29" s="31" t="s">
        <v>21</v>
      </c>
      <c r="C29" s="36" t="s">
        <v>23</v>
      </c>
      <c r="D29" s="42">
        <f>2+2</f>
        <v>4</v>
      </c>
    </row>
    <row r="30" spans="1:4" ht="12.75">
      <c r="A30" s="12"/>
      <c r="B30" s="31" t="s">
        <v>22</v>
      </c>
      <c r="C30" s="14"/>
      <c r="D30" s="12"/>
    </row>
    <row r="31" spans="1:4" ht="15">
      <c r="A31" s="20"/>
      <c r="B31" s="43" t="s">
        <v>24</v>
      </c>
      <c r="C31" s="13"/>
      <c r="D31" s="7"/>
    </row>
    <row r="32" spans="1:4" ht="12.75">
      <c r="A32" s="52" t="s">
        <v>13</v>
      </c>
      <c r="B32" s="51" t="s">
        <v>43</v>
      </c>
      <c r="C32" s="14"/>
      <c r="D32" s="12"/>
    </row>
    <row r="33" spans="1:4" ht="15">
      <c r="A33" s="19"/>
      <c r="B33" s="51" t="s">
        <v>44</v>
      </c>
      <c r="C33" s="14"/>
      <c r="D33" s="12"/>
    </row>
    <row r="34" spans="1:4" ht="15.75" thickBot="1">
      <c r="A34" s="19"/>
      <c r="B34" s="51" t="s">
        <v>45</v>
      </c>
      <c r="C34" s="14"/>
      <c r="D34" s="12"/>
    </row>
    <row r="35" spans="1:4" ht="15" thickBot="1">
      <c r="A35" s="41"/>
      <c r="B35" s="3" t="s">
        <v>52</v>
      </c>
      <c r="C35" s="4"/>
      <c r="D35" s="2"/>
    </row>
    <row r="36" spans="1:4" ht="14.25">
      <c r="A36" s="28" t="s">
        <v>14</v>
      </c>
      <c r="B36" s="10" t="s">
        <v>28</v>
      </c>
      <c r="C36" s="34" t="s">
        <v>18</v>
      </c>
      <c r="D36" s="6">
        <f>154*1</f>
        <v>154</v>
      </c>
    </row>
    <row r="37" spans="1:4" ht="12.75">
      <c r="A37" s="12"/>
      <c r="B37" s="15" t="s">
        <v>29</v>
      </c>
      <c r="C37" s="5"/>
      <c r="D37" s="12"/>
    </row>
    <row r="38" spans="1:4" ht="13.5" thickBot="1">
      <c r="A38" s="16"/>
      <c r="B38" s="53" t="s">
        <v>30</v>
      </c>
      <c r="C38" s="18"/>
      <c r="D38" s="16"/>
    </row>
  </sheetData>
  <sheetProtection/>
  <mergeCells count="2">
    <mergeCell ref="A2:D2"/>
    <mergeCell ref="A1:D1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yyyyy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xxxxx</dc:creator>
  <cp:keywords/>
  <dc:description/>
  <cp:lastModifiedBy>HP</cp:lastModifiedBy>
  <cp:lastPrinted>2017-07-23T16:19:05Z</cp:lastPrinted>
  <dcterms:created xsi:type="dcterms:W3CDTF">2007-05-14T17:41:11Z</dcterms:created>
  <dcterms:modified xsi:type="dcterms:W3CDTF">2018-02-23T11:44:22Z</dcterms:modified>
  <cp:category/>
  <cp:version/>
  <cp:contentType/>
  <cp:contentStatus/>
</cp:coreProperties>
</file>